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Print_Titles" localSheetId="0">Sheet1!$9:$10</definedName>
    <definedName name="_xlnm.Print_Titles" localSheetId="1">Sheet2!$8:$8</definedName>
  </definedNames>
  <calcPr calcId="144525"/>
</workbook>
</file>

<file path=xl/calcChain.xml><?xml version="1.0" encoding="utf-8"?>
<calcChain xmlns="http://schemas.openxmlformats.org/spreadsheetml/2006/main">
  <c r="C45" i="2" l="1"/>
  <c r="C42" i="2"/>
  <c r="C39" i="2"/>
  <c r="C37" i="2" s="1"/>
  <c r="C34" i="2"/>
  <c r="C32" i="2" s="1"/>
  <c r="C29" i="2"/>
  <c r="C25" i="2"/>
  <c r="F23" i="1" l="1"/>
  <c r="D22" i="1"/>
  <c r="D20" i="1"/>
  <c r="D21" i="1"/>
  <c r="F18" i="1"/>
  <c r="E18" i="1"/>
  <c r="C21" i="2" l="1"/>
  <c r="C16" i="2"/>
  <c r="C10" i="2"/>
  <c r="C24" i="2" l="1"/>
  <c r="C48" i="1"/>
  <c r="D48" i="1"/>
  <c r="D49" i="1"/>
  <c r="C49" i="1" s="1"/>
  <c r="E47" i="1"/>
  <c r="D47" i="1" s="1"/>
  <c r="C47" i="1" s="1"/>
  <c r="C42" i="1"/>
  <c r="C43" i="1"/>
  <c r="D42" i="1"/>
  <c r="D43" i="1"/>
  <c r="F41" i="1"/>
  <c r="E41" i="1"/>
  <c r="C14" i="3" l="1"/>
  <c r="C27" i="3"/>
  <c r="C16" i="3" s="1"/>
  <c r="C12" i="3"/>
  <c r="C10" i="3"/>
  <c r="C40" i="1"/>
  <c r="C41" i="1"/>
  <c r="C45" i="1"/>
  <c r="C46" i="1"/>
  <c r="D40" i="1"/>
  <c r="D41" i="1"/>
  <c r="D45" i="1"/>
  <c r="D46" i="1"/>
  <c r="E44" i="1"/>
  <c r="C44" i="1" s="1"/>
  <c r="F39" i="1"/>
  <c r="F26" i="1" s="1"/>
  <c r="E39" i="1"/>
  <c r="E36" i="1"/>
  <c r="E34" i="1" s="1"/>
  <c r="E31" i="1"/>
  <c r="E27" i="1"/>
  <c r="E23" i="1"/>
  <c r="F12" i="1"/>
  <c r="E12" i="1"/>
  <c r="E26" i="1" l="1"/>
  <c r="D44" i="1"/>
  <c r="C36" i="1" l="1"/>
  <c r="D14" i="1"/>
  <c r="D15" i="1"/>
  <c r="D16" i="1"/>
  <c r="D17" i="1"/>
  <c r="D19" i="1"/>
  <c r="D23" i="1"/>
  <c r="D26" i="1"/>
  <c r="D27" i="1"/>
  <c r="D28" i="1"/>
  <c r="D30" i="1"/>
  <c r="D31" i="1"/>
  <c r="D33" i="1"/>
  <c r="D34" i="1"/>
  <c r="D35" i="1"/>
  <c r="D38" i="1"/>
  <c r="D39" i="1"/>
  <c r="D13" i="1"/>
  <c r="C35" i="1"/>
  <c r="C39" i="1"/>
  <c r="C21" i="1"/>
  <c r="C15" i="1"/>
  <c r="C23" i="1"/>
  <c r="C22" i="1"/>
  <c r="C20" i="1"/>
  <c r="C19" i="1"/>
  <c r="C29" i="1"/>
  <c r="C25" i="1"/>
  <c r="C32" i="1"/>
  <c r="C33" i="1"/>
  <c r="C34" i="1"/>
  <c r="C26" i="1"/>
  <c r="C27" i="1"/>
  <c r="C28" i="1"/>
  <c r="C30" i="1"/>
  <c r="C31" i="1"/>
  <c r="C38" i="1"/>
  <c r="C14" i="1"/>
  <c r="C16" i="1"/>
  <c r="C17" i="1"/>
  <c r="C13" i="1"/>
  <c r="D37" i="1" l="1"/>
  <c r="D36" i="1"/>
  <c r="D32" i="1"/>
  <c r="D29" i="1"/>
  <c r="D25" i="1"/>
  <c r="D18" i="1"/>
  <c r="D12" i="1"/>
  <c r="D24" i="1"/>
  <c r="C18" i="1"/>
  <c r="C12" i="1"/>
  <c r="C37" i="1"/>
  <c r="C24" i="1" l="1"/>
</calcChain>
</file>

<file path=xl/sharedStrings.xml><?xml version="1.0" encoding="utf-8"?>
<sst xmlns="http://schemas.openxmlformats.org/spreadsheetml/2006/main" count="177" uniqueCount="73">
  <si>
    <t>Nội dung</t>
  </si>
  <si>
    <t xml:space="preserve">trong đó tiết kiệm 10% cải cách tiền lương </t>
  </si>
  <si>
    <t>TT Thông tin tư vấn và dịch vụ tài chính</t>
  </si>
  <si>
    <t xml:space="preserve"> - Thu chi phí thẩm định giá đất của Hội đồng thẩm định giá đất áp dụng bồi thường</t>
  </si>
  <si>
    <t xml:space="preserve"> - Thu chi phí thẩm tra phê duyệt quyết toán dự án</t>
  </si>
  <si>
    <t>Chương 418</t>
  </si>
  <si>
    <t>Stt</t>
  </si>
  <si>
    <t>I</t>
  </si>
  <si>
    <t>II</t>
  </si>
  <si>
    <t>1.1</t>
  </si>
  <si>
    <t>1.2</t>
  </si>
  <si>
    <t>2.1</t>
  </si>
  <si>
    <t>2.2</t>
  </si>
  <si>
    <t>3.1</t>
  </si>
  <si>
    <t>3.2</t>
  </si>
  <si>
    <t>4.1</t>
  </si>
  <si>
    <t>4.2</t>
  </si>
  <si>
    <t>Kinh phí thực hiện tự chủ</t>
  </si>
  <si>
    <t>Kinh phí không thực hiện tự chủ</t>
  </si>
  <si>
    <t>Nghiên cứu khoa học</t>
  </si>
  <si>
    <t>Kinh phí nhiệm vụ  thường xuyên theo chức năng</t>
  </si>
  <si>
    <t>Kinh phí nhiệm vụ không thường xuyên</t>
  </si>
  <si>
    <t>Sự nghiệp giáo dục, đào tạo, dạy nghề</t>
  </si>
  <si>
    <t xml:space="preserve">Kinh phí nhiệm vụ  thường xuyên </t>
  </si>
  <si>
    <t>Chi quản lý hành chính</t>
  </si>
  <si>
    <t>Nghiên cứu khoa học (100-103)</t>
  </si>
  <si>
    <t>Sự nghiệp kinh tế (280-338)</t>
  </si>
  <si>
    <t>biểu số 1</t>
  </si>
  <si>
    <t xml:space="preserve">DỰ TOÁN THU, CHI NGÂN SÁCH ĐƯỢC GIAO </t>
  </si>
  <si>
    <t>Đơn vị tính: triệu đồng</t>
  </si>
  <si>
    <t>Trong đó</t>
  </si>
  <si>
    <t>Tổng số đã phân bổ</t>
  </si>
  <si>
    <t>Tổng số được giao</t>
  </si>
  <si>
    <t>Sở Tài chính</t>
  </si>
  <si>
    <t>biểu số 2</t>
  </si>
  <si>
    <t>Dự toán được giao</t>
  </si>
  <si>
    <t xml:space="preserve"> - Thu đăng ký giá nước</t>
  </si>
  <si>
    <t xml:space="preserve"> - Các khoản sai phạm do thanh tra phát hiện thu hồi nộp NSNN</t>
  </si>
  <si>
    <t>Nộp ngân sách nhà nước</t>
  </si>
  <si>
    <t xml:space="preserve"> - Các khoản sai phạm do thanh tra phát hiện thu hồi </t>
  </si>
  <si>
    <t xml:space="preserve"> - Thuế GTGT, TNDN từ thu dịch vụ</t>
  </si>
  <si>
    <t>Dự toán chi NSNN</t>
  </si>
  <si>
    <t>Quản lý hành chính (340-341)</t>
  </si>
  <si>
    <t>3.</t>
  </si>
  <si>
    <t>loại 070 khoản 082</t>
  </si>
  <si>
    <t>loại 070 khoản 085</t>
  </si>
  <si>
    <t>Kinh phí nhiệm vụ  thường xuyên (tự chủ)</t>
  </si>
  <si>
    <t>Chi khác ngân sách (400-428)</t>
  </si>
  <si>
    <t>5.1</t>
  </si>
  <si>
    <t>5.2</t>
  </si>
  <si>
    <t>6.1</t>
  </si>
  <si>
    <t>6.2</t>
  </si>
  <si>
    <t xml:space="preserve"> - Chi đăng ký giá nước (photo, văn phòng phẩm, gửi bảng giá…)</t>
  </si>
  <si>
    <t xml:space="preserve"> - Chi phí thẩm định giá đất của Hội đồng thẩm định giá đất áp dụng bồi thường (nước uống họp, chi cho thành viên họp thẩm định phương án giá đất)</t>
  </si>
  <si>
    <t>loại 280 khoản 312</t>
  </si>
  <si>
    <t>loại 280 khoản 338</t>
  </si>
  <si>
    <t>Sự nghiệp thông tin truyền thông 160-171</t>
  </si>
  <si>
    <t xml:space="preserve">Sự nghiệp kinh tế </t>
  </si>
  <si>
    <t>A</t>
  </si>
  <si>
    <t>Số thu</t>
  </si>
  <si>
    <t xml:space="preserve">Tổng số thu, chi nộp ngân sách </t>
  </si>
  <si>
    <t xml:space="preserve"> - Thu hoạt động dịch vụ </t>
  </si>
  <si>
    <t>Chi từ nguồn thu được để lại</t>
  </si>
  <si>
    <t xml:space="preserve"> - Hoạt động dịch vụ </t>
  </si>
  <si>
    <t>III</t>
  </si>
  <si>
    <t>B</t>
  </si>
  <si>
    <t xml:space="preserve"> - Chi phí thẩm tra, phê duyệt quyết toán dự án (chi thù lao quyết toán công trình,  văn phòng phẩm, bơm mực, sửa thiết bị văn phòng, tin học; chi khác)</t>
  </si>
  <si>
    <t>Sở Tài chính tỉnh Vĩnh Long</t>
  </si>
  <si>
    <t>DỰ TOÁN THU, CHI NGÂN SÁCH NHÀ NƯỚC NĂM 2025</t>
  </si>
  <si>
    <t>VÀ PHÂN BỔ CHO CÁC ĐƠN VỊ TRỰC THUỘC năm 2025</t>
  </si>
  <si>
    <t>(Kèm theo Quyết định số   17/QĐ-STC  ngày   09/01/2025        của Sở Tài chính)</t>
  </si>
  <si>
    <t>(Kèm theo Quyết định số   17 /QĐ-STC  ngày    09/ 01/2025       của Sở Tài chính)</t>
  </si>
  <si>
    <t>(Kèm theo Quyết định số    17/QĐ-STC  ngày    09/ 01/2025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</si>
</sst>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Times New Roman"/>
      <family val="1"/>
    </font>
    <font>
      <b/>
      <sz val="13"/>
      <color rgb="FF000000"/>
      <name val="Times New Roman"/>
      <family val="1"/>
    </font>
    <font>
      <i/>
      <sz val="11"/>
      <color rgb="FF000000"/>
      <name val="Times New Roman"/>
      <family val="1"/>
    </font>
    <font>
      <sz val="13"/>
      <color rgb="FF000000"/>
      <name val="Times New Roman"/>
      <family val="1"/>
    </font>
    <font>
      <b/>
      <sz val="11"/>
      <color theme="1"/>
      <name val="Times New Roman"/>
      <family val="1"/>
    </font>
    <font>
      <b/>
      <u/>
      <sz val="11"/>
      <color theme="1"/>
      <name val="Times New Roman"/>
      <family val="1"/>
    </font>
    <font>
      <sz val="13"/>
      <color theme="1"/>
      <name val="Times New Roman"/>
      <family val="1"/>
    </font>
    <font>
      <i/>
      <sz val="13"/>
      <color rgb="FF000000"/>
      <name val="Times New Roman"/>
      <family val="1"/>
    </font>
    <font>
      <b/>
      <sz val="13"/>
      <color theme="1"/>
      <name val="Times New Roman"/>
      <family val="1"/>
    </font>
    <font>
      <sz val="11"/>
      <color rgb="FF0070C0"/>
      <name val="Times New Roman"/>
      <family val="1"/>
    </font>
    <font>
      <i/>
      <sz val="13"/>
      <color theme="1"/>
      <name val="Times New Roman"/>
      <family val="1"/>
    </font>
    <font>
      <i/>
      <sz val="11"/>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s>
  <cellStyleXfs count="1">
    <xf numFmtId="0" fontId="0" fillId="0" borderId="0"/>
  </cellStyleXfs>
  <cellXfs count="8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4" xfId="0" applyFont="1" applyBorder="1" applyAlignment="1">
      <alignment horizontal="center" vertical="center" wrapText="1"/>
    </xf>
    <xf numFmtId="0" fontId="2" fillId="0" borderId="2" xfId="0" applyFont="1" applyBorder="1" applyAlignment="1">
      <alignment horizontal="left" vertical="center" wrapText="1"/>
    </xf>
    <xf numFmtId="3" fontId="2" fillId="0" borderId="2" xfId="0" applyNumberFormat="1" applyFont="1" applyBorder="1" applyAlignment="1">
      <alignment vertical="center" wrapText="1"/>
    </xf>
    <xf numFmtId="3" fontId="2" fillId="0" borderId="2" xfId="0" applyNumberFormat="1" applyFont="1" applyBorder="1" applyAlignment="1">
      <alignment vertical="center"/>
    </xf>
    <xf numFmtId="0" fontId="6" fillId="0" borderId="0" xfId="0" applyFont="1" applyAlignment="1">
      <alignment vertical="center"/>
    </xf>
    <xf numFmtId="0" fontId="2" fillId="0" borderId="6" xfId="0" applyFont="1" applyBorder="1" applyAlignment="1">
      <alignment horizontal="left" vertical="center" wrapText="1"/>
    </xf>
    <xf numFmtId="3" fontId="2" fillId="0" borderId="6" xfId="0" applyNumberFormat="1" applyFont="1" applyBorder="1" applyAlignment="1">
      <alignment vertical="center" wrapText="1"/>
    </xf>
    <xf numFmtId="3" fontId="2" fillId="0" borderId="6" xfId="0" applyNumberFormat="1" applyFont="1" applyBorder="1" applyAlignment="1">
      <alignment vertical="center"/>
    </xf>
    <xf numFmtId="0" fontId="4" fillId="0" borderId="6" xfId="0" applyFont="1" applyBorder="1" applyAlignment="1">
      <alignment horizontal="left" vertical="center" wrapText="1"/>
    </xf>
    <xf numFmtId="3" fontId="4"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xf>
    <xf numFmtId="0" fontId="5" fillId="0" borderId="0" xfId="0" applyFont="1" applyAlignment="1">
      <alignment vertical="center"/>
    </xf>
    <xf numFmtId="3" fontId="2" fillId="0" borderId="6" xfId="0" applyNumberFormat="1" applyFont="1" applyBorder="1" applyAlignment="1">
      <alignment horizontal="right" vertical="center" wrapText="1"/>
    </xf>
    <xf numFmtId="3" fontId="2" fillId="0" borderId="6" xfId="0" applyNumberFormat="1" applyFont="1" applyBorder="1" applyAlignment="1">
      <alignment horizontal="right" vertical="center"/>
    </xf>
    <xf numFmtId="0" fontId="7" fillId="0" borderId="6" xfId="0" applyFont="1" applyBorder="1" applyAlignment="1">
      <alignment vertical="center" wrapText="1"/>
    </xf>
    <xf numFmtId="0" fontId="8" fillId="0" borderId="6" xfId="0" applyFont="1" applyBorder="1" applyAlignment="1">
      <alignment horizontal="left" vertical="center" wrapText="1"/>
    </xf>
    <xf numFmtId="3" fontId="8" fillId="0" borderId="6" xfId="0" applyNumberFormat="1" applyFont="1" applyBorder="1" applyAlignment="1">
      <alignment horizontal="right" vertical="center" wrapText="1"/>
    </xf>
    <xf numFmtId="3" fontId="8" fillId="0" borderId="6" xfId="0" applyNumberFormat="1" applyFont="1" applyBorder="1" applyAlignment="1">
      <alignment horizontal="right" vertical="center"/>
    </xf>
    <xf numFmtId="0" fontId="4" fillId="0" borderId="6" xfId="0" applyFont="1" applyBorder="1" applyAlignment="1">
      <alignment horizontal="center" vertical="center" wrapText="1"/>
    </xf>
    <xf numFmtId="0" fontId="2" fillId="0" borderId="6" xfId="0" applyFont="1" applyBorder="1" applyAlignment="1">
      <alignment vertical="center"/>
    </xf>
    <xf numFmtId="0" fontId="4" fillId="0" borderId="3" xfId="0" applyFont="1" applyBorder="1" applyAlignment="1">
      <alignment horizontal="left" vertical="center" wrapText="1"/>
    </xf>
    <xf numFmtId="0" fontId="1" fillId="0" borderId="0" xfId="0" applyFont="1"/>
    <xf numFmtId="0" fontId="2" fillId="0" borderId="1" xfId="0" applyFont="1" applyBorder="1" applyAlignment="1">
      <alignment horizontal="center" vertical="center" wrapText="1"/>
    </xf>
    <xf numFmtId="0" fontId="7" fillId="0" borderId="0" xfId="0" applyFont="1"/>
    <xf numFmtId="0" fontId="2" fillId="0" borderId="1" xfId="0" applyFont="1" applyBorder="1" applyAlignment="1">
      <alignment horizontal="left" vertical="center" wrapText="1"/>
    </xf>
    <xf numFmtId="3" fontId="2" fillId="0" borderId="1" xfId="0" applyNumberFormat="1" applyFont="1" applyBorder="1" applyAlignment="1">
      <alignment vertical="center"/>
    </xf>
    <xf numFmtId="0" fontId="4" fillId="0" borderId="1" xfId="0" applyFont="1" applyBorder="1" applyAlignment="1">
      <alignment horizontal="left" vertical="center" wrapText="1"/>
    </xf>
    <xf numFmtId="3" fontId="4"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8" fillId="0" borderId="1" xfId="0" applyFont="1" applyBorder="1" applyAlignment="1">
      <alignment horizontal="left" vertical="center" wrapText="1"/>
    </xf>
    <xf numFmtId="0" fontId="2" fillId="0" borderId="1" xfId="0" applyFont="1" applyBorder="1" applyAlignment="1">
      <alignment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 fillId="0" borderId="0" xfId="0" applyFont="1" applyBorder="1"/>
    <xf numFmtId="0" fontId="3" fillId="0" borderId="0" xfId="0" applyFont="1" applyAlignment="1">
      <alignment horizontal="right"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9" fillId="0" borderId="0" xfId="0" applyFont="1" applyAlignment="1">
      <alignment vertical="center"/>
    </xf>
    <xf numFmtId="0" fontId="4" fillId="0" borderId="7" xfId="0" applyFont="1" applyBorder="1" applyAlignment="1">
      <alignment horizontal="left" vertical="center" wrapText="1"/>
    </xf>
    <xf numFmtId="3" fontId="4" fillId="0" borderId="7" xfId="0" applyNumberFormat="1" applyFont="1" applyBorder="1" applyAlignment="1">
      <alignment horizontal="right" vertical="center" wrapText="1"/>
    </xf>
    <xf numFmtId="3" fontId="4" fillId="0" borderId="7" xfId="0" applyNumberFormat="1" applyFont="1" applyBorder="1" applyAlignment="1">
      <alignment horizontal="right" vertical="center"/>
    </xf>
    <xf numFmtId="0" fontId="9" fillId="0" borderId="6" xfId="0" applyFont="1" applyBorder="1" applyAlignment="1">
      <alignment horizontal="center" vertical="center"/>
    </xf>
    <xf numFmtId="0" fontId="9" fillId="0" borderId="6" xfId="0" applyFont="1" applyBorder="1" applyAlignment="1">
      <alignment vertical="center"/>
    </xf>
    <xf numFmtId="3" fontId="9" fillId="0" borderId="6" xfId="0" applyNumberFormat="1" applyFont="1" applyBorder="1" applyAlignment="1">
      <alignment vertical="center"/>
    </xf>
    <xf numFmtId="0" fontId="1" fillId="0" borderId="1" xfId="0" applyFont="1" applyBorder="1" applyAlignment="1">
      <alignment vertical="center"/>
    </xf>
    <xf numFmtId="0" fontId="9"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vertical="center"/>
    </xf>
    <xf numFmtId="3" fontId="7" fillId="0" borderId="6" xfId="0" applyNumberFormat="1" applyFont="1" applyBorder="1" applyAlignment="1">
      <alignment vertical="center"/>
    </xf>
    <xf numFmtId="0" fontId="7" fillId="0" borderId="3" xfId="0" applyFont="1" applyBorder="1" applyAlignment="1">
      <alignment vertical="center"/>
    </xf>
    <xf numFmtId="3" fontId="7" fillId="0" borderId="3" xfId="0" applyNumberFormat="1" applyFont="1" applyBorder="1" applyAlignment="1">
      <alignment vertical="center"/>
    </xf>
    <xf numFmtId="0" fontId="9" fillId="0" borderId="8" xfId="0" applyFont="1" applyBorder="1" applyAlignment="1">
      <alignment horizontal="center" vertical="center"/>
    </xf>
    <xf numFmtId="0" fontId="2" fillId="0" borderId="8" xfId="0" applyFont="1" applyBorder="1" applyAlignment="1">
      <alignment horizontal="left" vertical="center" wrapText="1"/>
    </xf>
    <xf numFmtId="3" fontId="2" fillId="0" borderId="4" xfId="0" applyNumberFormat="1" applyFont="1" applyBorder="1" applyAlignment="1">
      <alignment vertical="center"/>
    </xf>
    <xf numFmtId="3" fontId="5" fillId="0" borderId="0" xfId="0" applyNumberFormat="1" applyFont="1" applyAlignment="1">
      <alignment vertical="center"/>
    </xf>
    <xf numFmtId="3" fontId="1" fillId="0" borderId="0" xfId="0" applyNumberFormat="1" applyFont="1"/>
    <xf numFmtId="0" fontId="10" fillId="0" borderId="0" xfId="0" applyFont="1"/>
    <xf numFmtId="0" fontId="7" fillId="0" borderId="6" xfId="0" applyFont="1" applyBorder="1" applyAlignment="1">
      <alignment horizontal="left" vertical="center" wrapText="1"/>
    </xf>
    <xf numFmtId="3" fontId="7" fillId="0" borderId="6" xfId="0" applyNumberFormat="1" applyFont="1" applyBorder="1" applyAlignment="1">
      <alignment horizontal="right" vertical="center"/>
    </xf>
    <xf numFmtId="0" fontId="11" fillId="0" borderId="6" xfId="0" applyFont="1" applyBorder="1" applyAlignment="1">
      <alignment horizontal="left" vertical="center" wrapText="1"/>
    </xf>
    <xf numFmtId="3" fontId="11" fillId="0" borderId="6" xfId="0" applyNumberFormat="1" applyFont="1" applyBorder="1" applyAlignment="1">
      <alignment horizontal="right" vertical="center"/>
    </xf>
    <xf numFmtId="0" fontId="9" fillId="0" borderId="6" xfId="0" applyFont="1" applyBorder="1" applyAlignment="1">
      <alignment horizontal="left" vertical="center" wrapText="1"/>
    </xf>
    <xf numFmtId="3" fontId="9" fillId="0" borderId="6" xfId="0" applyNumberFormat="1" applyFont="1" applyBorder="1" applyAlignment="1">
      <alignment horizontal="right" vertical="center"/>
    </xf>
    <xf numFmtId="0" fontId="7"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3" fontId="7" fillId="0" borderId="7" xfId="0" applyNumberFormat="1" applyFont="1" applyBorder="1" applyAlignment="1">
      <alignment horizontal="right" vertical="center"/>
    </xf>
    <xf numFmtId="0" fontId="9" fillId="0" borderId="2" xfId="0" applyFont="1" applyBorder="1" applyAlignment="1">
      <alignment horizontal="left" vertical="center" wrapText="1"/>
    </xf>
    <xf numFmtId="3" fontId="9" fillId="0" borderId="2" xfId="0" applyNumberFormat="1"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0" xfId="0" applyFont="1" applyBorder="1" applyAlignment="1">
      <alignment horizontal="center" vertical="center"/>
    </xf>
    <xf numFmtId="0" fontId="9"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zoomScale="115" zoomScaleNormal="115" workbookViewId="0">
      <selection activeCell="A7" sqref="A7"/>
    </sheetView>
  </sheetViews>
  <sheetFormatPr defaultColWidth="9" defaultRowHeight="15" x14ac:dyDescent="0.25"/>
  <cols>
    <col min="1" max="1" width="3.140625" style="1" customWidth="1"/>
    <col min="2" max="2" width="51.7109375" style="1" customWidth="1"/>
    <col min="3" max="3" width="10.140625" style="1" customWidth="1"/>
    <col min="4" max="4" width="10.42578125" style="1" customWidth="1"/>
    <col min="5" max="5" width="10.85546875" style="1" customWidth="1"/>
    <col min="6" max="6" width="10.5703125" style="1" customWidth="1"/>
    <col min="7" max="16384" width="9" style="1"/>
  </cols>
  <sheetData>
    <row r="1" spans="1:6" x14ac:dyDescent="0.25">
      <c r="A1" s="1" t="s">
        <v>67</v>
      </c>
      <c r="E1" s="1" t="s">
        <v>27</v>
      </c>
    </row>
    <row r="2" spans="1:6" x14ac:dyDescent="0.25">
      <c r="A2" s="1" t="s">
        <v>5</v>
      </c>
    </row>
    <row r="4" spans="1:6" ht="16.5" x14ac:dyDescent="0.25">
      <c r="A4" s="77" t="s">
        <v>28</v>
      </c>
      <c r="B4" s="77"/>
      <c r="C4" s="77"/>
      <c r="D4" s="77"/>
      <c r="E4" s="77"/>
      <c r="F4" s="77"/>
    </row>
    <row r="5" spans="1:6" ht="16.5" x14ac:dyDescent="0.25">
      <c r="A5" s="77" t="s">
        <v>69</v>
      </c>
      <c r="B5" s="77"/>
      <c r="C5" s="77"/>
      <c r="D5" s="77"/>
      <c r="E5" s="77"/>
      <c r="F5" s="77"/>
    </row>
    <row r="6" spans="1:6" x14ac:dyDescent="0.25">
      <c r="A6" s="79" t="s">
        <v>72</v>
      </c>
      <c r="B6" s="79"/>
      <c r="C6" s="79"/>
      <c r="D6" s="79"/>
      <c r="E6" s="79"/>
    </row>
    <row r="7" spans="1:6" x14ac:dyDescent="0.25">
      <c r="A7" s="2"/>
      <c r="B7" s="2"/>
      <c r="C7" s="2"/>
      <c r="D7" s="2"/>
      <c r="E7" s="2"/>
    </row>
    <row r="8" spans="1:6" ht="21" customHeight="1" x14ac:dyDescent="0.25">
      <c r="D8" s="2" t="s">
        <v>29</v>
      </c>
    </row>
    <row r="9" spans="1:6" ht="16.5" x14ac:dyDescent="0.25">
      <c r="A9" s="78" t="s">
        <v>6</v>
      </c>
      <c r="B9" s="80" t="s">
        <v>0</v>
      </c>
      <c r="C9" s="82" t="s">
        <v>32</v>
      </c>
      <c r="D9" s="82" t="s">
        <v>31</v>
      </c>
      <c r="E9" s="84" t="s">
        <v>30</v>
      </c>
      <c r="F9" s="84"/>
    </row>
    <row r="10" spans="1:6" ht="82.5" x14ac:dyDescent="0.25">
      <c r="A10" s="78"/>
      <c r="B10" s="81"/>
      <c r="C10" s="83"/>
      <c r="D10" s="83"/>
      <c r="E10" s="3" t="s">
        <v>33</v>
      </c>
      <c r="F10" s="3" t="s">
        <v>2</v>
      </c>
    </row>
    <row r="11" spans="1:6" s="7" customFormat="1" ht="16.5" x14ac:dyDescent="0.25">
      <c r="A11" s="48" t="s">
        <v>58</v>
      </c>
      <c r="B11" s="4" t="s">
        <v>60</v>
      </c>
      <c r="C11" s="5"/>
      <c r="D11" s="5"/>
      <c r="E11" s="6"/>
      <c r="F11" s="6"/>
    </row>
    <row r="12" spans="1:6" ht="21.75" customHeight="1" x14ac:dyDescent="0.25">
      <c r="A12" s="44" t="s">
        <v>7</v>
      </c>
      <c r="B12" s="8" t="s">
        <v>59</v>
      </c>
      <c r="C12" s="9">
        <f>E12+F12</f>
        <v>4878.5</v>
      </c>
      <c r="D12" s="9">
        <f>E12+F12</f>
        <v>4878.5</v>
      </c>
      <c r="E12" s="10">
        <f>SUM(E13:E17)</f>
        <v>4123</v>
      </c>
      <c r="F12" s="10">
        <f>SUM(F13:F17)</f>
        <v>755.5</v>
      </c>
    </row>
    <row r="13" spans="1:6" ht="16.5" x14ac:dyDescent="0.25">
      <c r="A13" s="49"/>
      <c r="B13" s="11" t="s">
        <v>4</v>
      </c>
      <c r="C13" s="12">
        <f>E13+F13</f>
        <v>4000</v>
      </c>
      <c r="D13" s="12">
        <f>E13+F13</f>
        <v>4000</v>
      </c>
      <c r="E13" s="13">
        <v>4000</v>
      </c>
      <c r="F13" s="13"/>
    </row>
    <row r="14" spans="1:6" ht="16.5" x14ac:dyDescent="0.25">
      <c r="A14" s="49"/>
      <c r="B14" s="11" t="s">
        <v>36</v>
      </c>
      <c r="C14" s="12">
        <f t="shared" ref="C14:C38" si="0">E14+F14</f>
        <v>0</v>
      </c>
      <c r="D14" s="12">
        <f t="shared" ref="D14:D46" si="1">E14+F14</f>
        <v>0</v>
      </c>
      <c r="E14" s="13"/>
      <c r="F14" s="13"/>
    </row>
    <row r="15" spans="1:6" ht="33" x14ac:dyDescent="0.25">
      <c r="A15" s="49"/>
      <c r="B15" s="11" t="s">
        <v>3</v>
      </c>
      <c r="C15" s="12">
        <f t="shared" si="0"/>
        <v>0</v>
      </c>
      <c r="D15" s="12">
        <f t="shared" si="1"/>
        <v>0</v>
      </c>
      <c r="E15" s="13"/>
      <c r="F15" s="13"/>
    </row>
    <row r="16" spans="1:6" ht="33" customHeight="1" x14ac:dyDescent="0.25">
      <c r="A16" s="49"/>
      <c r="B16" s="11" t="s">
        <v>37</v>
      </c>
      <c r="C16" s="12">
        <f t="shared" si="0"/>
        <v>123</v>
      </c>
      <c r="D16" s="12">
        <f t="shared" si="1"/>
        <v>123</v>
      </c>
      <c r="E16" s="13">
        <v>123</v>
      </c>
      <c r="F16" s="13"/>
    </row>
    <row r="17" spans="1:10" s="14" customFormat="1" ht="16.5" x14ac:dyDescent="0.25">
      <c r="A17" s="49"/>
      <c r="B17" s="11" t="s">
        <v>61</v>
      </c>
      <c r="C17" s="12">
        <f t="shared" si="0"/>
        <v>755.5</v>
      </c>
      <c r="D17" s="12">
        <f t="shared" si="1"/>
        <v>755.5</v>
      </c>
      <c r="E17" s="13"/>
      <c r="F17" s="13">
        <v>755.5</v>
      </c>
    </row>
    <row r="18" spans="1:10" ht="16.5" x14ac:dyDescent="0.25">
      <c r="A18" s="44" t="s">
        <v>8</v>
      </c>
      <c r="B18" s="8" t="s">
        <v>62</v>
      </c>
      <c r="C18" s="15">
        <f>E18+F18</f>
        <v>4755.5</v>
      </c>
      <c r="D18" s="15">
        <f t="shared" si="1"/>
        <v>4755.5</v>
      </c>
      <c r="E18" s="16">
        <f>SUM(E19:E22)</f>
        <v>4000</v>
      </c>
      <c r="F18" s="16">
        <f>SUM(F19:F22)</f>
        <v>755.5</v>
      </c>
    </row>
    <row r="19" spans="1:10" ht="51.75" customHeight="1" x14ac:dyDescent="0.25">
      <c r="A19" s="49"/>
      <c r="B19" s="17" t="s">
        <v>66</v>
      </c>
      <c r="C19" s="12">
        <f>E19+F19</f>
        <v>4000</v>
      </c>
      <c r="D19" s="12">
        <f t="shared" si="1"/>
        <v>4000</v>
      </c>
      <c r="E19" s="13">
        <v>4000</v>
      </c>
      <c r="F19" s="13"/>
    </row>
    <row r="20" spans="1:10" ht="33" x14ac:dyDescent="0.25">
      <c r="A20" s="49"/>
      <c r="B20" s="11" t="s">
        <v>52</v>
      </c>
      <c r="C20" s="12">
        <f t="shared" ref="C20:C23" si="2">E20+F20</f>
        <v>0</v>
      </c>
      <c r="D20" s="12">
        <f t="shared" si="1"/>
        <v>0</v>
      </c>
      <c r="E20" s="13"/>
      <c r="F20" s="13"/>
    </row>
    <row r="21" spans="1:10" ht="64.5" customHeight="1" x14ac:dyDescent="0.25">
      <c r="A21" s="49"/>
      <c r="B21" s="11" t="s">
        <v>53</v>
      </c>
      <c r="C21" s="12">
        <f t="shared" si="2"/>
        <v>0</v>
      </c>
      <c r="D21" s="12">
        <f t="shared" si="1"/>
        <v>0</v>
      </c>
      <c r="E21" s="13"/>
      <c r="F21" s="13"/>
    </row>
    <row r="22" spans="1:10" ht="16.5" x14ac:dyDescent="0.25">
      <c r="A22" s="49"/>
      <c r="B22" s="11" t="s">
        <v>63</v>
      </c>
      <c r="C22" s="12">
        <f t="shared" si="2"/>
        <v>755.5</v>
      </c>
      <c r="D22" s="12">
        <f t="shared" si="1"/>
        <v>755.5</v>
      </c>
      <c r="E22" s="13"/>
      <c r="F22" s="13">
        <v>755.5</v>
      </c>
    </row>
    <row r="23" spans="1:10" s="14" customFormat="1" ht="16.5" x14ac:dyDescent="0.25">
      <c r="A23" s="44" t="s">
        <v>64</v>
      </c>
      <c r="B23" s="8" t="s">
        <v>38</v>
      </c>
      <c r="C23" s="15">
        <f t="shared" si="2"/>
        <v>177.9</v>
      </c>
      <c r="D23" s="15">
        <f t="shared" si="1"/>
        <v>177.9</v>
      </c>
      <c r="E23" s="16">
        <f>E24+E25</f>
        <v>123</v>
      </c>
      <c r="F23" s="16">
        <f>F24+F25</f>
        <v>54.9</v>
      </c>
    </row>
    <row r="24" spans="1:10" s="14" customFormat="1" ht="33" x14ac:dyDescent="0.25">
      <c r="A24" s="44"/>
      <c r="B24" s="11" t="s">
        <v>39</v>
      </c>
      <c r="C24" s="12">
        <f t="shared" si="0"/>
        <v>123</v>
      </c>
      <c r="D24" s="12">
        <f t="shared" si="1"/>
        <v>123</v>
      </c>
      <c r="E24" s="13">
        <v>123</v>
      </c>
      <c r="F24" s="13"/>
      <c r="J24" s="58"/>
    </row>
    <row r="25" spans="1:10" ht="16.5" x14ac:dyDescent="0.25">
      <c r="A25" s="44"/>
      <c r="B25" s="11" t="s">
        <v>40</v>
      </c>
      <c r="C25" s="12">
        <f t="shared" si="0"/>
        <v>54.9</v>
      </c>
      <c r="D25" s="12">
        <f t="shared" si="1"/>
        <v>54.9</v>
      </c>
      <c r="E25" s="13"/>
      <c r="F25" s="13">
        <v>54.9</v>
      </c>
    </row>
    <row r="26" spans="1:10" s="14" customFormat="1" ht="23.25" customHeight="1" x14ac:dyDescent="0.25">
      <c r="A26" s="44" t="s">
        <v>65</v>
      </c>
      <c r="B26" s="8" t="s">
        <v>41</v>
      </c>
      <c r="C26" s="15">
        <f t="shared" si="0"/>
        <v>13958</v>
      </c>
      <c r="D26" s="15">
        <f t="shared" si="1"/>
        <v>13958</v>
      </c>
      <c r="E26" s="16">
        <f>E27+E31+E34+E39+E44+E47</f>
        <v>13658</v>
      </c>
      <c r="F26" s="16">
        <f>F27+F31+F34+F39+F44+F47</f>
        <v>300</v>
      </c>
    </row>
    <row r="27" spans="1:10" s="14" customFormat="1" ht="18.75" customHeight="1" x14ac:dyDescent="0.25">
      <c r="A27" s="44">
        <v>1</v>
      </c>
      <c r="B27" s="8" t="s">
        <v>42</v>
      </c>
      <c r="C27" s="15">
        <f t="shared" si="0"/>
        <v>12992</v>
      </c>
      <c r="D27" s="15">
        <f t="shared" si="1"/>
        <v>12992</v>
      </c>
      <c r="E27" s="16">
        <f>E28+E30</f>
        <v>12992</v>
      </c>
      <c r="F27" s="16"/>
    </row>
    <row r="28" spans="1:10" s="14" customFormat="1" ht="21" customHeight="1" x14ac:dyDescent="0.25">
      <c r="A28" s="49" t="s">
        <v>9</v>
      </c>
      <c r="B28" s="11" t="s">
        <v>17</v>
      </c>
      <c r="C28" s="12">
        <f t="shared" si="0"/>
        <v>11803</v>
      </c>
      <c r="D28" s="12">
        <f t="shared" si="1"/>
        <v>11803</v>
      </c>
      <c r="E28" s="13">
        <v>11803</v>
      </c>
      <c r="F28" s="13"/>
    </row>
    <row r="29" spans="1:10" ht="19.5" customHeight="1" x14ac:dyDescent="0.25">
      <c r="A29" s="44"/>
      <c r="B29" s="18" t="s">
        <v>1</v>
      </c>
      <c r="C29" s="19">
        <f t="shared" si="0"/>
        <v>0</v>
      </c>
      <c r="D29" s="19">
        <f t="shared" si="1"/>
        <v>0</v>
      </c>
      <c r="E29" s="20"/>
      <c r="F29" s="13"/>
    </row>
    <row r="30" spans="1:10" ht="18.75" customHeight="1" x14ac:dyDescent="0.25">
      <c r="A30" s="49" t="s">
        <v>10</v>
      </c>
      <c r="B30" s="11" t="s">
        <v>18</v>
      </c>
      <c r="C30" s="12">
        <f t="shared" si="0"/>
        <v>1189</v>
      </c>
      <c r="D30" s="12">
        <f t="shared" si="1"/>
        <v>1189</v>
      </c>
      <c r="E30" s="13">
        <v>1189</v>
      </c>
      <c r="F30" s="13"/>
    </row>
    <row r="31" spans="1:10" s="14" customFormat="1" ht="16.5" x14ac:dyDescent="0.25">
      <c r="A31" s="44">
        <v>2</v>
      </c>
      <c r="B31" s="8" t="s">
        <v>25</v>
      </c>
      <c r="C31" s="15">
        <f t="shared" si="0"/>
        <v>40</v>
      </c>
      <c r="D31" s="15">
        <f t="shared" si="1"/>
        <v>40</v>
      </c>
      <c r="E31" s="16">
        <f>E32+E33</f>
        <v>40</v>
      </c>
      <c r="F31" s="16"/>
    </row>
    <row r="32" spans="1:10" ht="16.5" x14ac:dyDescent="0.25">
      <c r="A32" s="49" t="s">
        <v>11</v>
      </c>
      <c r="B32" s="11" t="s">
        <v>20</v>
      </c>
      <c r="C32" s="12">
        <f>E32+F32</f>
        <v>0</v>
      </c>
      <c r="D32" s="12">
        <f t="shared" si="1"/>
        <v>0</v>
      </c>
      <c r="E32" s="13"/>
      <c r="F32" s="13"/>
    </row>
    <row r="33" spans="1:6" ht="18.75" customHeight="1" x14ac:dyDescent="0.25">
      <c r="A33" s="49" t="s">
        <v>12</v>
      </c>
      <c r="B33" s="11" t="s">
        <v>21</v>
      </c>
      <c r="C33" s="12">
        <f>E33+F33</f>
        <v>40</v>
      </c>
      <c r="D33" s="12">
        <f t="shared" si="1"/>
        <v>40</v>
      </c>
      <c r="E33" s="13">
        <v>40</v>
      </c>
      <c r="F33" s="13"/>
    </row>
    <row r="34" spans="1:6" s="14" customFormat="1" ht="18.75" customHeight="1" x14ac:dyDescent="0.25">
      <c r="A34" s="44" t="s">
        <v>43</v>
      </c>
      <c r="B34" s="8" t="s">
        <v>22</v>
      </c>
      <c r="C34" s="15">
        <f>E34+F34</f>
        <v>500</v>
      </c>
      <c r="D34" s="15">
        <f t="shared" si="1"/>
        <v>500</v>
      </c>
      <c r="E34" s="16">
        <f>E35+E36</f>
        <v>500</v>
      </c>
      <c r="F34" s="16"/>
    </row>
    <row r="35" spans="1:6" ht="18.75" customHeight="1" x14ac:dyDescent="0.25">
      <c r="A35" s="49" t="s">
        <v>13</v>
      </c>
      <c r="B35" s="11" t="s">
        <v>23</v>
      </c>
      <c r="C35" s="12">
        <f t="shared" ref="C35:C36" si="3">E35+F35</f>
        <v>0</v>
      </c>
      <c r="D35" s="12">
        <f t="shared" si="1"/>
        <v>0</v>
      </c>
      <c r="E35" s="13"/>
      <c r="F35" s="13"/>
    </row>
    <row r="36" spans="1:6" s="14" customFormat="1" ht="19.5" customHeight="1" x14ac:dyDescent="0.25">
      <c r="A36" s="49" t="s">
        <v>14</v>
      </c>
      <c r="B36" s="11" t="s">
        <v>21</v>
      </c>
      <c r="C36" s="12">
        <f t="shared" si="3"/>
        <v>500</v>
      </c>
      <c r="D36" s="12">
        <f t="shared" si="1"/>
        <v>500</v>
      </c>
      <c r="E36" s="13">
        <f>E37+E38</f>
        <v>500</v>
      </c>
      <c r="F36" s="13"/>
    </row>
    <row r="37" spans="1:6" ht="16.5" x14ac:dyDescent="0.25">
      <c r="A37" s="49"/>
      <c r="B37" s="21" t="s">
        <v>44</v>
      </c>
      <c r="C37" s="12">
        <f t="shared" si="0"/>
        <v>100</v>
      </c>
      <c r="D37" s="12">
        <f t="shared" si="1"/>
        <v>100</v>
      </c>
      <c r="E37" s="13">
        <v>100</v>
      </c>
      <c r="F37" s="13"/>
    </row>
    <row r="38" spans="1:6" ht="16.5" x14ac:dyDescent="0.25">
      <c r="A38" s="49"/>
      <c r="B38" s="21" t="s">
        <v>45</v>
      </c>
      <c r="C38" s="12">
        <f t="shared" si="0"/>
        <v>400</v>
      </c>
      <c r="D38" s="12">
        <f t="shared" si="1"/>
        <v>400</v>
      </c>
      <c r="E38" s="13">
        <v>400</v>
      </c>
      <c r="F38" s="13"/>
    </row>
    <row r="39" spans="1:6" s="14" customFormat="1" ht="16.5" x14ac:dyDescent="0.25">
      <c r="A39" s="44">
        <v>4</v>
      </c>
      <c r="B39" s="22" t="s">
        <v>57</v>
      </c>
      <c r="C39" s="15">
        <f>E39+F39</f>
        <v>300</v>
      </c>
      <c r="D39" s="15">
        <f t="shared" si="1"/>
        <v>300</v>
      </c>
      <c r="E39" s="16">
        <f>E40+E41</f>
        <v>0</v>
      </c>
      <c r="F39" s="16">
        <f>F40+F41</f>
        <v>300</v>
      </c>
    </row>
    <row r="40" spans="1:6" ht="16.5" x14ac:dyDescent="0.25">
      <c r="A40" s="49" t="s">
        <v>15</v>
      </c>
      <c r="B40" s="11" t="s">
        <v>23</v>
      </c>
      <c r="C40" s="12">
        <f t="shared" ref="C40:C46" si="4">E40+F40</f>
        <v>0</v>
      </c>
      <c r="D40" s="12">
        <f t="shared" si="1"/>
        <v>0</v>
      </c>
      <c r="E40" s="13"/>
      <c r="F40" s="13"/>
    </row>
    <row r="41" spans="1:6" ht="16.5" x14ac:dyDescent="0.25">
      <c r="A41" s="49" t="s">
        <v>16</v>
      </c>
      <c r="B41" s="11" t="s">
        <v>21</v>
      </c>
      <c r="C41" s="12">
        <f t="shared" si="4"/>
        <v>300</v>
      </c>
      <c r="D41" s="12">
        <f t="shared" si="1"/>
        <v>300</v>
      </c>
      <c r="E41" s="13">
        <f>E42+E43</f>
        <v>0</v>
      </c>
      <c r="F41" s="13">
        <f>F42+F43</f>
        <v>300</v>
      </c>
    </row>
    <row r="42" spans="1:6" ht="16.5" x14ac:dyDescent="0.25">
      <c r="A42" s="49"/>
      <c r="B42" s="21" t="s">
        <v>54</v>
      </c>
      <c r="C42" s="12">
        <f t="shared" si="4"/>
        <v>0</v>
      </c>
      <c r="D42" s="12">
        <f t="shared" si="1"/>
        <v>0</v>
      </c>
      <c r="E42" s="13"/>
      <c r="F42" s="13"/>
    </row>
    <row r="43" spans="1:6" ht="16.5" x14ac:dyDescent="0.25">
      <c r="A43" s="49"/>
      <c r="B43" s="21" t="s">
        <v>55</v>
      </c>
      <c r="C43" s="12">
        <f t="shared" si="4"/>
        <v>300</v>
      </c>
      <c r="D43" s="12">
        <f t="shared" si="1"/>
        <v>300</v>
      </c>
      <c r="E43" s="13"/>
      <c r="F43" s="13">
        <v>300</v>
      </c>
    </row>
    <row r="44" spans="1:6" ht="16.5" x14ac:dyDescent="0.25">
      <c r="A44" s="44">
        <v>5</v>
      </c>
      <c r="B44" s="8" t="s">
        <v>47</v>
      </c>
      <c r="C44" s="15">
        <f t="shared" si="4"/>
        <v>126</v>
      </c>
      <c r="D44" s="15">
        <f t="shared" si="1"/>
        <v>126</v>
      </c>
      <c r="E44" s="16">
        <f>E45+E46</f>
        <v>126</v>
      </c>
      <c r="F44" s="16"/>
    </row>
    <row r="45" spans="1:6" ht="16.5" x14ac:dyDescent="0.25">
      <c r="A45" s="49" t="s">
        <v>48</v>
      </c>
      <c r="B45" s="11" t="s">
        <v>23</v>
      </c>
      <c r="C45" s="12">
        <f t="shared" si="4"/>
        <v>0</v>
      </c>
      <c r="D45" s="12">
        <f t="shared" si="1"/>
        <v>0</v>
      </c>
      <c r="E45" s="13"/>
      <c r="F45" s="13"/>
    </row>
    <row r="46" spans="1:6" ht="16.5" x14ac:dyDescent="0.25">
      <c r="A46" s="50" t="s">
        <v>49</v>
      </c>
      <c r="B46" s="41" t="s">
        <v>21</v>
      </c>
      <c r="C46" s="42">
        <f t="shared" si="4"/>
        <v>126</v>
      </c>
      <c r="D46" s="42">
        <f t="shared" si="1"/>
        <v>126</v>
      </c>
      <c r="E46" s="43">
        <v>126</v>
      </c>
      <c r="F46" s="43"/>
    </row>
    <row r="47" spans="1:6" s="40" customFormat="1" ht="16.5" x14ac:dyDescent="0.25">
      <c r="A47" s="44">
        <v>6</v>
      </c>
      <c r="B47" s="45" t="s">
        <v>56</v>
      </c>
      <c r="C47" s="46">
        <f>D47</f>
        <v>0</v>
      </c>
      <c r="D47" s="46">
        <f>E47+F47</f>
        <v>0</v>
      </c>
      <c r="E47" s="46">
        <f>E48+E49</f>
        <v>0</v>
      </c>
      <c r="F47" s="46"/>
    </row>
    <row r="48" spans="1:6" ht="16.5" x14ac:dyDescent="0.25">
      <c r="A48" s="51" t="s">
        <v>50</v>
      </c>
      <c r="B48" s="11" t="s">
        <v>23</v>
      </c>
      <c r="C48" s="52">
        <f t="shared" ref="C48:C49" si="5">D48</f>
        <v>0</v>
      </c>
      <c r="D48" s="52">
        <f t="shared" ref="D48:D49" si="6">E48+F48</f>
        <v>0</v>
      </c>
      <c r="E48" s="52"/>
      <c r="F48" s="52"/>
    </row>
    <row r="49" spans="1:6" ht="16.5" x14ac:dyDescent="0.25">
      <c r="A49" s="53" t="s">
        <v>51</v>
      </c>
      <c r="B49" s="23" t="s">
        <v>21</v>
      </c>
      <c r="C49" s="54">
        <f t="shared" si="5"/>
        <v>0</v>
      </c>
      <c r="D49" s="54">
        <f t="shared" si="6"/>
        <v>0</v>
      </c>
      <c r="E49" s="54"/>
      <c r="F49" s="54"/>
    </row>
  </sheetData>
  <mergeCells count="8">
    <mergeCell ref="A4:F4"/>
    <mergeCell ref="A5:F5"/>
    <mergeCell ref="A9:A10"/>
    <mergeCell ref="A6:E6"/>
    <mergeCell ref="B9:B10"/>
    <mergeCell ref="C9:C10"/>
    <mergeCell ref="E9:F9"/>
    <mergeCell ref="D9:D10"/>
  </mergeCells>
  <pageMargins left="0.39370078740157483" right="0.19685039370078741"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145" zoomScaleNormal="145" workbookViewId="0">
      <selection activeCell="A6" sqref="A6"/>
    </sheetView>
  </sheetViews>
  <sheetFormatPr defaultRowHeight="15" x14ac:dyDescent="0.25"/>
  <cols>
    <col min="1" max="1" width="3.85546875" style="60" customWidth="1"/>
    <col min="2" max="2" width="69.85546875" style="60" customWidth="1"/>
    <col min="3" max="3" width="16.5703125" style="60" customWidth="1"/>
    <col min="4" max="16384" width="9.140625" style="60"/>
  </cols>
  <sheetData>
    <row r="1" spans="1:4" s="24" customFormat="1" x14ac:dyDescent="0.25">
      <c r="A1" s="1" t="s">
        <v>67</v>
      </c>
      <c r="B1" s="1"/>
      <c r="C1" s="1" t="s">
        <v>34</v>
      </c>
    </row>
    <row r="2" spans="1:4" s="24" customFormat="1" x14ac:dyDescent="0.25">
      <c r="A2" s="1" t="s">
        <v>5</v>
      </c>
      <c r="B2" s="1"/>
      <c r="C2" s="1"/>
    </row>
    <row r="3" spans="1:4" s="24" customFormat="1" x14ac:dyDescent="0.25">
      <c r="A3" s="1"/>
      <c r="B3" s="1"/>
      <c r="C3" s="1"/>
    </row>
    <row r="4" spans="1:4" s="24" customFormat="1" ht="16.5" x14ac:dyDescent="0.25">
      <c r="A4" s="86" t="s">
        <v>68</v>
      </c>
      <c r="B4" s="86"/>
      <c r="C4" s="86"/>
      <c r="D4" s="36"/>
    </row>
    <row r="5" spans="1:4" s="24" customFormat="1" x14ac:dyDescent="0.25">
      <c r="A5" s="85" t="s">
        <v>71</v>
      </c>
      <c r="B5" s="85"/>
      <c r="C5" s="85"/>
      <c r="D5" s="36"/>
    </row>
    <row r="6" spans="1:4" s="24" customFormat="1" x14ac:dyDescent="0.25">
      <c r="A6" s="73"/>
      <c r="B6" s="73"/>
      <c r="C6" s="73"/>
    </row>
    <row r="7" spans="1:4" s="24" customFormat="1" x14ac:dyDescent="0.25">
      <c r="A7" s="1"/>
      <c r="B7" s="1"/>
      <c r="C7" s="74" t="s">
        <v>29</v>
      </c>
    </row>
    <row r="8" spans="1:4" s="24" customFormat="1" ht="39.75" customHeight="1" x14ac:dyDescent="0.25">
      <c r="A8" s="34" t="s">
        <v>6</v>
      </c>
      <c r="B8" s="75" t="s">
        <v>0</v>
      </c>
      <c r="C8" s="76" t="s">
        <v>35</v>
      </c>
    </row>
    <row r="9" spans="1:4" s="24" customFormat="1" ht="23.25" customHeight="1" x14ac:dyDescent="0.25">
      <c r="A9" s="48" t="s">
        <v>58</v>
      </c>
      <c r="B9" s="71" t="s">
        <v>60</v>
      </c>
      <c r="C9" s="72"/>
    </row>
    <row r="10" spans="1:4" s="24" customFormat="1" ht="16.5" x14ac:dyDescent="0.25">
      <c r="A10" s="44" t="s">
        <v>7</v>
      </c>
      <c r="B10" s="65" t="s">
        <v>59</v>
      </c>
      <c r="C10" s="46">
        <f>SUM(C11:C15)</f>
        <v>4123</v>
      </c>
    </row>
    <row r="11" spans="1:4" s="24" customFormat="1" ht="16.5" x14ac:dyDescent="0.25">
      <c r="A11" s="49"/>
      <c r="B11" s="61" t="s">
        <v>4</v>
      </c>
      <c r="C11" s="62">
        <v>4000</v>
      </c>
    </row>
    <row r="12" spans="1:4" s="24" customFormat="1" ht="22.5" customHeight="1" x14ac:dyDescent="0.25">
      <c r="A12" s="49"/>
      <c r="B12" s="61" t="s">
        <v>36</v>
      </c>
      <c r="C12" s="62"/>
    </row>
    <row r="13" spans="1:4" s="24" customFormat="1" ht="39" customHeight="1" x14ac:dyDescent="0.25">
      <c r="A13" s="49"/>
      <c r="B13" s="61" t="s">
        <v>3</v>
      </c>
      <c r="C13" s="62"/>
    </row>
    <row r="14" spans="1:4" s="24" customFormat="1" ht="20.25" customHeight="1" x14ac:dyDescent="0.25">
      <c r="A14" s="49"/>
      <c r="B14" s="61" t="s">
        <v>37</v>
      </c>
      <c r="C14" s="62">
        <v>123</v>
      </c>
    </row>
    <row r="15" spans="1:4" s="24" customFormat="1" ht="16.5" x14ac:dyDescent="0.25">
      <c r="A15" s="49"/>
      <c r="B15" s="61" t="s">
        <v>61</v>
      </c>
      <c r="C15" s="62"/>
    </row>
    <row r="16" spans="1:4" s="24" customFormat="1" ht="16.5" x14ac:dyDescent="0.25">
      <c r="A16" s="44" t="s">
        <v>8</v>
      </c>
      <c r="B16" s="65" t="s">
        <v>62</v>
      </c>
      <c r="C16" s="66">
        <f>SUM(C17:C20)</f>
        <v>4000</v>
      </c>
    </row>
    <row r="17" spans="1:3" s="24" customFormat="1" ht="49.5" x14ac:dyDescent="0.25">
      <c r="A17" s="49"/>
      <c r="B17" s="17" t="s">
        <v>66</v>
      </c>
      <c r="C17" s="62">
        <v>4000</v>
      </c>
    </row>
    <row r="18" spans="1:3" s="24" customFormat="1" ht="21.75" customHeight="1" x14ac:dyDescent="0.25">
      <c r="A18" s="49"/>
      <c r="B18" s="61" t="s">
        <v>52</v>
      </c>
      <c r="C18" s="62"/>
    </row>
    <row r="19" spans="1:3" s="24" customFormat="1" ht="49.5" x14ac:dyDescent="0.25">
      <c r="A19" s="49"/>
      <c r="B19" s="61" t="s">
        <v>53</v>
      </c>
      <c r="C19" s="62"/>
    </row>
    <row r="20" spans="1:3" s="24" customFormat="1" ht="20.25" customHeight="1" x14ac:dyDescent="0.25">
      <c r="A20" s="49"/>
      <c r="B20" s="61" t="s">
        <v>63</v>
      </c>
      <c r="C20" s="62"/>
    </row>
    <row r="21" spans="1:3" s="24" customFormat="1" ht="16.5" x14ac:dyDescent="0.25">
      <c r="A21" s="44" t="s">
        <v>64</v>
      </c>
      <c r="B21" s="65" t="s">
        <v>38</v>
      </c>
      <c r="C21" s="66">
        <f>C22+C23</f>
        <v>123</v>
      </c>
    </row>
    <row r="22" spans="1:3" s="24" customFormat="1" ht="20.25" customHeight="1" x14ac:dyDescent="0.25">
      <c r="A22" s="44"/>
      <c r="B22" s="61" t="s">
        <v>39</v>
      </c>
      <c r="C22" s="62">
        <v>123</v>
      </c>
    </row>
    <row r="23" spans="1:3" s="24" customFormat="1" ht="16.5" x14ac:dyDescent="0.25">
      <c r="A23" s="44"/>
      <c r="B23" s="61" t="s">
        <v>40</v>
      </c>
      <c r="C23" s="62"/>
    </row>
    <row r="24" spans="1:3" s="24" customFormat="1" ht="16.5" x14ac:dyDescent="0.25">
      <c r="A24" s="44" t="s">
        <v>65</v>
      </c>
      <c r="B24" s="65" t="s">
        <v>41</v>
      </c>
      <c r="C24" s="66">
        <f>C25+C29+C32+C37+C42+C45</f>
        <v>13658</v>
      </c>
    </row>
    <row r="25" spans="1:3" s="24" customFormat="1" ht="20.25" customHeight="1" x14ac:dyDescent="0.25">
      <c r="A25" s="44">
        <v>1</v>
      </c>
      <c r="B25" s="65" t="s">
        <v>42</v>
      </c>
      <c r="C25" s="66">
        <f>C26+C28</f>
        <v>12992</v>
      </c>
    </row>
    <row r="26" spans="1:3" s="24" customFormat="1" ht="20.25" customHeight="1" x14ac:dyDescent="0.25">
      <c r="A26" s="49" t="s">
        <v>9</v>
      </c>
      <c r="B26" s="61" t="s">
        <v>17</v>
      </c>
      <c r="C26" s="62">
        <v>11803</v>
      </c>
    </row>
    <row r="27" spans="1:3" s="24" customFormat="1" ht="20.25" customHeight="1" x14ac:dyDescent="0.25">
      <c r="A27" s="44"/>
      <c r="B27" s="63" t="s">
        <v>1</v>
      </c>
      <c r="C27" s="64"/>
    </row>
    <row r="28" spans="1:3" s="24" customFormat="1" ht="20.25" customHeight="1" x14ac:dyDescent="0.25">
      <c r="A28" s="49" t="s">
        <v>10</v>
      </c>
      <c r="B28" s="61" t="s">
        <v>18</v>
      </c>
      <c r="C28" s="62">
        <v>1189</v>
      </c>
    </row>
    <row r="29" spans="1:3" s="24" customFormat="1" ht="20.25" customHeight="1" x14ac:dyDescent="0.25">
      <c r="A29" s="44">
        <v>2</v>
      </c>
      <c r="B29" s="65" t="s">
        <v>25</v>
      </c>
      <c r="C29" s="66">
        <f>C30+C31</f>
        <v>40</v>
      </c>
    </row>
    <row r="30" spans="1:3" s="24" customFormat="1" ht="20.25" customHeight="1" x14ac:dyDescent="0.25">
      <c r="A30" s="49" t="s">
        <v>11</v>
      </c>
      <c r="B30" s="61" t="s">
        <v>20</v>
      </c>
      <c r="C30" s="62"/>
    </row>
    <row r="31" spans="1:3" s="24" customFormat="1" ht="20.25" customHeight="1" x14ac:dyDescent="0.25">
      <c r="A31" s="49" t="s">
        <v>12</v>
      </c>
      <c r="B31" s="61" t="s">
        <v>21</v>
      </c>
      <c r="C31" s="62">
        <v>40</v>
      </c>
    </row>
    <row r="32" spans="1:3" s="24" customFormat="1" ht="20.25" customHeight="1" x14ac:dyDescent="0.25">
      <c r="A32" s="44" t="s">
        <v>43</v>
      </c>
      <c r="B32" s="65" t="s">
        <v>22</v>
      </c>
      <c r="C32" s="66">
        <f>C33+C34</f>
        <v>500</v>
      </c>
    </row>
    <row r="33" spans="1:3" s="24" customFormat="1" ht="16.5" x14ac:dyDescent="0.25">
      <c r="A33" s="49" t="s">
        <v>13</v>
      </c>
      <c r="B33" s="61" t="s">
        <v>23</v>
      </c>
      <c r="C33" s="62"/>
    </row>
    <row r="34" spans="1:3" s="24" customFormat="1" ht="16.5" x14ac:dyDescent="0.25">
      <c r="A34" s="49" t="s">
        <v>14</v>
      </c>
      <c r="B34" s="61" t="s">
        <v>21</v>
      </c>
      <c r="C34" s="62">
        <f>C35+C36</f>
        <v>500</v>
      </c>
    </row>
    <row r="35" spans="1:3" s="24" customFormat="1" ht="16.5" x14ac:dyDescent="0.25">
      <c r="A35" s="49"/>
      <c r="B35" s="67" t="s">
        <v>44</v>
      </c>
      <c r="C35" s="62">
        <v>100</v>
      </c>
    </row>
    <row r="36" spans="1:3" s="24" customFormat="1" ht="16.5" x14ac:dyDescent="0.25">
      <c r="A36" s="49"/>
      <c r="B36" s="67" t="s">
        <v>45</v>
      </c>
      <c r="C36" s="62">
        <v>400</v>
      </c>
    </row>
    <row r="37" spans="1:3" s="24" customFormat="1" ht="23.25" customHeight="1" x14ac:dyDescent="0.25">
      <c r="A37" s="44">
        <v>4</v>
      </c>
      <c r="B37" s="45" t="s">
        <v>57</v>
      </c>
      <c r="C37" s="66">
        <f>C38+C39</f>
        <v>0</v>
      </c>
    </row>
    <row r="38" spans="1:3" s="24" customFormat="1" ht="20.25" customHeight="1" x14ac:dyDescent="0.25">
      <c r="A38" s="49" t="s">
        <v>15</v>
      </c>
      <c r="B38" s="61" t="s">
        <v>23</v>
      </c>
      <c r="C38" s="62"/>
    </row>
    <row r="39" spans="1:3" s="24" customFormat="1" ht="19.5" customHeight="1" x14ac:dyDescent="0.25">
      <c r="A39" s="49" t="s">
        <v>16</v>
      </c>
      <c r="B39" s="61" t="s">
        <v>21</v>
      </c>
      <c r="C39" s="62">
        <f>C40+C41</f>
        <v>0</v>
      </c>
    </row>
    <row r="40" spans="1:3" s="26" customFormat="1" ht="16.5" x14ac:dyDescent="0.25">
      <c r="A40" s="49"/>
      <c r="B40" s="67" t="s">
        <v>54</v>
      </c>
      <c r="C40" s="62"/>
    </row>
    <row r="41" spans="1:3" s="26" customFormat="1" ht="16.5" x14ac:dyDescent="0.25">
      <c r="A41" s="49"/>
      <c r="B41" s="67" t="s">
        <v>55</v>
      </c>
      <c r="C41" s="62"/>
    </row>
    <row r="42" spans="1:3" s="26" customFormat="1" ht="21" customHeight="1" x14ac:dyDescent="0.25">
      <c r="A42" s="44">
        <v>5</v>
      </c>
      <c r="B42" s="65" t="s">
        <v>47</v>
      </c>
      <c r="C42" s="66">
        <f>C43+C44</f>
        <v>126</v>
      </c>
    </row>
    <row r="43" spans="1:3" s="24" customFormat="1" ht="21" customHeight="1" x14ac:dyDescent="0.25">
      <c r="A43" s="49" t="s">
        <v>48</v>
      </c>
      <c r="B43" s="61" t="s">
        <v>23</v>
      </c>
      <c r="C43" s="62"/>
    </row>
    <row r="44" spans="1:3" s="24" customFormat="1" ht="21" customHeight="1" x14ac:dyDescent="0.25">
      <c r="A44" s="50" t="s">
        <v>49</v>
      </c>
      <c r="B44" s="69" t="s">
        <v>21</v>
      </c>
      <c r="C44" s="70">
        <v>126</v>
      </c>
    </row>
    <row r="45" spans="1:3" s="24" customFormat="1" ht="21" customHeight="1" x14ac:dyDescent="0.25">
      <c r="A45" s="44">
        <v>6</v>
      </c>
      <c r="B45" s="45" t="s">
        <v>56</v>
      </c>
      <c r="C45" s="46">
        <f>C46+C47</f>
        <v>0</v>
      </c>
    </row>
    <row r="46" spans="1:3" s="24" customFormat="1" ht="21" customHeight="1" x14ac:dyDescent="0.25">
      <c r="A46" s="51" t="s">
        <v>50</v>
      </c>
      <c r="B46" s="61" t="s">
        <v>23</v>
      </c>
      <c r="C46" s="52"/>
    </row>
    <row r="47" spans="1:3" s="24" customFormat="1" ht="21" customHeight="1" x14ac:dyDescent="0.25">
      <c r="A47" s="53" t="s">
        <v>51</v>
      </c>
      <c r="B47" s="68" t="s">
        <v>21</v>
      </c>
      <c r="C47" s="54"/>
    </row>
  </sheetData>
  <mergeCells count="2">
    <mergeCell ref="A5:C5"/>
    <mergeCell ref="A4:C4"/>
  </mergeCells>
  <pageMargins left="0.59055118110236227"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145" zoomScaleNormal="145" workbookViewId="0">
      <selection activeCell="B19" sqref="B19"/>
    </sheetView>
  </sheetViews>
  <sheetFormatPr defaultRowHeight="15" x14ac:dyDescent="0.25"/>
  <cols>
    <col min="1" max="1" width="3.5703125" style="24" customWidth="1"/>
    <col min="2" max="2" width="66.5703125" style="24" customWidth="1"/>
    <col min="3" max="3" width="19.42578125" style="24" customWidth="1"/>
    <col min="4" max="16384" width="9.140625" style="24"/>
  </cols>
  <sheetData>
    <row r="1" spans="1:5" x14ac:dyDescent="0.25">
      <c r="A1" s="1" t="s">
        <v>2</v>
      </c>
      <c r="B1" s="1"/>
      <c r="C1" s="1" t="s">
        <v>34</v>
      </c>
    </row>
    <row r="2" spans="1:5" x14ac:dyDescent="0.25">
      <c r="A2" s="1" t="s">
        <v>5</v>
      </c>
      <c r="B2" s="1"/>
      <c r="C2" s="1"/>
    </row>
    <row r="3" spans="1:5" x14ac:dyDescent="0.25">
      <c r="A3" s="1"/>
      <c r="B3" s="1"/>
      <c r="C3" s="1"/>
    </row>
    <row r="4" spans="1:5" ht="16.5" x14ac:dyDescent="0.25">
      <c r="A4" s="88" t="s">
        <v>68</v>
      </c>
      <c r="B4" s="88"/>
      <c r="C4" s="88"/>
    </row>
    <row r="5" spans="1:5" x14ac:dyDescent="0.25">
      <c r="A5" s="87" t="s">
        <v>70</v>
      </c>
      <c r="B5" s="87"/>
      <c r="C5" s="87"/>
    </row>
    <row r="6" spans="1:5" x14ac:dyDescent="0.25">
      <c r="A6" s="2"/>
      <c r="B6" s="2"/>
      <c r="C6" s="2"/>
    </row>
    <row r="7" spans="1:5" x14ac:dyDescent="0.25">
      <c r="A7" s="1"/>
      <c r="B7" s="1"/>
      <c r="C7" s="37" t="s">
        <v>29</v>
      </c>
    </row>
    <row r="8" spans="1:5" ht="33" x14ac:dyDescent="0.25">
      <c r="A8" s="39" t="s">
        <v>6</v>
      </c>
      <c r="B8" s="25" t="s">
        <v>0</v>
      </c>
      <c r="C8" s="25" t="s">
        <v>35</v>
      </c>
    </row>
    <row r="9" spans="1:5" ht="23.25" customHeight="1" x14ac:dyDescent="0.25">
      <c r="A9" s="35" t="s">
        <v>58</v>
      </c>
      <c r="B9" s="27" t="s">
        <v>60</v>
      </c>
      <c r="C9" s="28"/>
    </row>
    <row r="10" spans="1:5" ht="21" customHeight="1" x14ac:dyDescent="0.25">
      <c r="A10" s="55">
        <v>1</v>
      </c>
      <c r="B10" s="56" t="s">
        <v>59</v>
      </c>
      <c r="C10" s="57">
        <f>SUM(C11:C11)</f>
        <v>755.5</v>
      </c>
    </row>
    <row r="11" spans="1:5" ht="16.5" x14ac:dyDescent="0.25">
      <c r="A11" s="47"/>
      <c r="B11" s="29" t="s">
        <v>61</v>
      </c>
      <c r="C11" s="30">
        <v>755.5</v>
      </c>
    </row>
    <row r="12" spans="1:5" ht="16.5" x14ac:dyDescent="0.25">
      <c r="A12" s="44">
        <v>2</v>
      </c>
      <c r="B12" s="8" t="s">
        <v>62</v>
      </c>
      <c r="C12" s="31">
        <f>SUM(C13:C13)</f>
        <v>679.95</v>
      </c>
    </row>
    <row r="13" spans="1:5" ht="16.5" x14ac:dyDescent="0.25">
      <c r="A13" s="47"/>
      <c r="B13" s="29" t="s">
        <v>63</v>
      </c>
      <c r="C13" s="30">
        <v>679.95</v>
      </c>
    </row>
    <row r="14" spans="1:5" ht="16.5" x14ac:dyDescent="0.25">
      <c r="A14" s="39">
        <v>3</v>
      </c>
      <c r="B14" s="27" t="s">
        <v>38</v>
      </c>
      <c r="C14" s="31">
        <f>C15</f>
        <v>75.55</v>
      </c>
    </row>
    <row r="15" spans="1:5" ht="16.5" x14ac:dyDescent="0.25">
      <c r="A15" s="47"/>
      <c r="B15" s="29" t="s">
        <v>40</v>
      </c>
      <c r="C15" s="30">
        <v>75.55</v>
      </c>
    </row>
    <row r="16" spans="1:5" ht="16.5" x14ac:dyDescent="0.25">
      <c r="A16" s="39" t="s">
        <v>65</v>
      </c>
      <c r="B16" s="27" t="s">
        <v>41</v>
      </c>
      <c r="C16" s="31">
        <f>C17+C21+C24+C27</f>
        <v>300</v>
      </c>
      <c r="E16" s="59"/>
    </row>
    <row r="17" spans="1:3" ht="16.5" x14ac:dyDescent="0.25">
      <c r="A17" s="39">
        <v>1</v>
      </c>
      <c r="B17" s="27" t="s">
        <v>24</v>
      </c>
      <c r="C17" s="31"/>
    </row>
    <row r="18" spans="1:3" ht="16.5" x14ac:dyDescent="0.25">
      <c r="A18" s="38" t="s">
        <v>9</v>
      </c>
      <c r="B18" s="29" t="s">
        <v>17</v>
      </c>
      <c r="C18" s="30"/>
    </row>
    <row r="19" spans="1:3" ht="16.5" x14ac:dyDescent="0.25">
      <c r="A19" s="38"/>
      <c r="B19" s="32" t="s">
        <v>1</v>
      </c>
      <c r="C19" s="30"/>
    </row>
    <row r="20" spans="1:3" ht="16.5" x14ac:dyDescent="0.25">
      <c r="A20" s="38" t="s">
        <v>10</v>
      </c>
      <c r="B20" s="29" t="s">
        <v>18</v>
      </c>
      <c r="C20" s="30"/>
    </row>
    <row r="21" spans="1:3" ht="16.5" x14ac:dyDescent="0.25">
      <c r="A21" s="39">
        <v>2</v>
      </c>
      <c r="B21" s="27" t="s">
        <v>19</v>
      </c>
      <c r="C21" s="31"/>
    </row>
    <row r="22" spans="1:3" ht="16.5" x14ac:dyDescent="0.25">
      <c r="A22" s="38" t="s">
        <v>11</v>
      </c>
      <c r="B22" s="29" t="s">
        <v>20</v>
      </c>
      <c r="C22" s="30"/>
    </row>
    <row r="23" spans="1:3" ht="16.5" x14ac:dyDescent="0.25">
      <c r="A23" s="38" t="s">
        <v>12</v>
      </c>
      <c r="B23" s="29" t="s">
        <v>21</v>
      </c>
      <c r="C23" s="30"/>
    </row>
    <row r="24" spans="1:3" ht="16.5" x14ac:dyDescent="0.25">
      <c r="A24" s="39">
        <v>3</v>
      </c>
      <c r="B24" s="27" t="s">
        <v>22</v>
      </c>
      <c r="C24" s="31"/>
    </row>
    <row r="25" spans="1:3" ht="16.5" x14ac:dyDescent="0.25">
      <c r="A25" s="38" t="s">
        <v>13</v>
      </c>
      <c r="B25" s="29" t="s">
        <v>23</v>
      </c>
      <c r="C25" s="30"/>
    </row>
    <row r="26" spans="1:3" ht="16.5" x14ac:dyDescent="0.25">
      <c r="A26" s="38" t="s">
        <v>14</v>
      </c>
      <c r="B26" s="29" t="s">
        <v>21</v>
      </c>
      <c r="C26" s="30"/>
    </row>
    <row r="27" spans="1:3" ht="16.5" x14ac:dyDescent="0.25">
      <c r="A27" s="39">
        <v>4</v>
      </c>
      <c r="B27" s="33" t="s">
        <v>26</v>
      </c>
      <c r="C27" s="31">
        <f>C28+C29</f>
        <v>300</v>
      </c>
    </row>
    <row r="28" spans="1:3" ht="16.5" x14ac:dyDescent="0.25">
      <c r="A28" s="38" t="s">
        <v>15</v>
      </c>
      <c r="B28" s="29" t="s">
        <v>46</v>
      </c>
      <c r="C28" s="30"/>
    </row>
    <row r="29" spans="1:3" ht="16.5" x14ac:dyDescent="0.25">
      <c r="A29" s="38" t="s">
        <v>16</v>
      </c>
      <c r="B29" s="29" t="s">
        <v>21</v>
      </c>
      <c r="C29" s="30">
        <v>300</v>
      </c>
    </row>
    <row r="31" spans="1:3" x14ac:dyDescent="0.25">
      <c r="A31" s="1"/>
    </row>
    <row r="32" spans="1:3" x14ac:dyDescent="0.25">
      <c r="A32" s="1"/>
    </row>
  </sheetData>
  <mergeCells count="2">
    <mergeCell ref="A5:C5"/>
    <mergeCell ref="A4:C4"/>
  </mergeCell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Sheet1!Print_Titles</vt:lpstr>
      <vt:lpstr>Sheet2!Print_Titles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2025-01-13T01:48:30Z</dcterms:modified>
</cp:coreProperties>
</file>