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sdsor" ContentType="application/vnd.openxmlformats-package.digital-signature-origin"/>
  <Default Extension="psdsxs" ContentType="application/vnd.openxmlformats-package.digital-signature-xmlsignatur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package/2006/relationships/digital-signature/origin" Target="/package/services/digital-signature/origin.psdsor" Id="Rf3c46cbeb5044da9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anh Loc\o dia C\All Data Loc\Desktop\CHUKYSO\"/>
    </mc:Choice>
  </mc:AlternateContent>
  <bookViews>
    <workbookView xWindow="0" yWindow="0" windowWidth="17490" windowHeight="7740" activeTab="1"/>
  </bookViews>
  <sheets>
    <sheet name="Mau so 2" sheetId="1" r:id="rId1"/>
    <sheet name="Mau so 1" sheetId="2" r:id="rId2"/>
  </sheets>
  <definedNames>
    <definedName name="_xlnm.Print_Titles" localSheetId="1">'Mau so 1'!$5:$7</definedName>
    <definedName name="_xlnm.Print_Titles" localSheetId="0">'Mau so 2'!$5:$8</definedName>
  </definedNames>
  <calcPr calcId="152511" fullCalcOnLoad="1"/>
</workbook>
</file>

<file path=xl/calcChain.xml><?xml version="1.0" encoding="utf-8"?>
<calcChain xmlns="http://schemas.openxmlformats.org/spreadsheetml/2006/main">
  <c r="H9" i="1" l="1"/>
  <c r="I9" i="1"/>
  <c r="N9" i="1"/>
  <c r="P9" i="1"/>
  <c r="Q9" i="1"/>
  <c r="T9" i="1"/>
  <c r="V9" i="1"/>
  <c r="G9" i="1"/>
  <c r="S32" i="2"/>
  <c r="U32" i="2"/>
  <c r="G32" i="2"/>
  <c r="P9" i="2"/>
  <c r="T9" i="2"/>
  <c r="N10" i="2"/>
  <c r="N9" i="2" s="1"/>
  <c r="P10" i="2"/>
  <c r="Q10" i="2"/>
  <c r="Q9" i="2" s="1"/>
  <c r="R10" i="2"/>
  <c r="R9" i="2" s="1"/>
  <c r="S10" i="2"/>
  <c r="S9" i="2" s="1"/>
  <c r="T10" i="2"/>
  <c r="U10" i="2"/>
  <c r="U9" i="2" s="1"/>
  <c r="G10" i="2"/>
  <c r="G9" i="2" s="1"/>
  <c r="J10" i="2"/>
  <c r="J9" i="2" s="1"/>
  <c r="L10" i="1"/>
  <c r="L9" i="1" s="1"/>
  <c r="L14" i="1"/>
  <c r="L15" i="1"/>
  <c r="L16" i="1"/>
  <c r="L12" i="1"/>
  <c r="L13" i="1"/>
  <c r="L26" i="1"/>
  <c r="L27" i="1"/>
  <c r="L28" i="1"/>
  <c r="L22" i="1"/>
  <c r="L23" i="1"/>
  <c r="L24" i="1"/>
  <c r="L19" i="1"/>
  <c r="L20" i="1"/>
  <c r="L21" i="1"/>
  <c r="L25" i="1"/>
  <c r="L29" i="1"/>
  <c r="L18" i="1"/>
  <c r="L11" i="1"/>
  <c r="L17" i="1"/>
</calcChain>
</file>

<file path=xl/sharedStrings.xml><?xml version="1.0" encoding="utf-8"?>
<sst xmlns="http://schemas.openxmlformats.org/spreadsheetml/2006/main" count="228" uniqueCount="163">
  <si>
    <t>STT</t>
  </si>
  <si>
    <t xml:space="preserve">BỘ, NGÀNH, ĐỊA PHƯƠNG/DỰ ÁN </t>
  </si>
  <si>
    <t xml:space="preserve">Quyết định 
phê duyệt tiếp nhận viện trợ </t>
  </si>
  <si>
    <t xml:space="preserve">Chủ dự án </t>
  </si>
  <si>
    <t xml:space="preserve">Thời gian 
thực hiện
 dự án </t>
  </si>
  <si>
    <t xml:space="preserve">Tổng vốn
cam kết 
viện trợ </t>
  </si>
  <si>
    <t xml:space="preserve">Tổng số </t>
  </si>
  <si>
    <t>ĐTPT</t>
  </si>
  <si>
    <t>CTMT</t>
  </si>
  <si>
    <t xml:space="preserve">Chi thường xuyên </t>
  </si>
  <si>
    <t xml:space="preserve">Bổ sung mục tiêu cho địa phương </t>
  </si>
  <si>
    <t>SNYT</t>
  </si>
  <si>
    <t>SNVH</t>
  </si>
  <si>
    <t>SNKT</t>
  </si>
  <si>
    <t>ĐBXH</t>
  </si>
  <si>
    <t>SNMT</t>
  </si>
  <si>
    <t>SNKH</t>
  </si>
  <si>
    <t>QLHC</t>
  </si>
  <si>
    <t>Thường xuyên</t>
  </si>
  <si>
    <t>Thường
 xuyên</t>
  </si>
  <si>
    <t>Bằng tiền (Hỗ trợ Ngân sách )</t>
  </si>
  <si>
    <t xml:space="preserve">TỔNG SỐ </t>
  </si>
  <si>
    <t xml:space="preserve">Tên chương trình dự án , phi dự án </t>
  </si>
  <si>
    <t xml:space="preserve">QĐ phê duyệt </t>
  </si>
  <si>
    <t xml:space="preserve">Gía trị viện trợ theo quyết định phê duyệt </t>
  </si>
  <si>
    <t xml:space="preserve">Thực hiện </t>
  </si>
  <si>
    <t>KH 2023</t>
  </si>
  <si>
    <t xml:space="preserve">Ghi chú </t>
  </si>
  <si>
    <t>A</t>
  </si>
  <si>
    <t>Hội Chữ 
thập đỏ tỉnh Vĩnh Long</t>
  </si>
  <si>
    <t>BIỂU MẪU SỐ 2</t>
  </si>
  <si>
    <t>1(=2+3+....+15)</t>
  </si>
  <si>
    <t>SN GD-ĐT</t>
  </si>
  <si>
    <t>BIỂU MẪU SỐ 1</t>
  </si>
  <si>
    <t>ĐVT: Triệu đồng</t>
  </si>
  <si>
    <t>B</t>
  </si>
  <si>
    <t xml:space="preserve">Tên địa phương được hỗ trợ </t>
  </si>
  <si>
    <t>2021-2023</t>
  </si>
  <si>
    <t>KH 2024</t>
  </si>
  <si>
    <t>DSKHHGĐ</t>
  </si>
  <si>
    <t>CHI TIẾT DỰ TOÁN THU, CHI TỪ NGUỒN VIỆN TRỢ KHÔNG HOÀN LẠI THUỘC NGÂN SÁCH NHÀ NƯỚC NĂM 2023</t>
  </si>
  <si>
    <t>Kế hoạch thực hiện năm 2023</t>
  </si>
  <si>
    <t>Dự án: Vận động mua bồn chứa nước sạch và Thư viện sách trong trường học</t>
  </si>
  <si>
    <t>Tổ chức phi Chính phủ</t>
  </si>
  <si>
    <t>Tên nhà
 tài trợ (TCQT+CP+PCP</t>
  </si>
  <si>
    <t>Thực hiện ngay khi nhận được vốn viện trợ</t>
  </si>
  <si>
    <t>Lũy kế từ đầu thực hiện dự án đến 30/6 năm 2022</t>
  </si>
  <si>
    <t>Ước thực hiện cả năm 2022</t>
  </si>
  <si>
    <t>Số vốn được giao dự toán năm 2022</t>
  </si>
  <si>
    <t>Số vốn đã được cơ quan tài chính ghi thu ghi chi</t>
  </si>
  <si>
    <t>Hỗ trợ học bổng cho 57 học sinh có hoàn cảnh khó khăn trên địa bàn tỉnh Vĩnh Long GĐ 2021-2023</t>
  </si>
  <si>
    <t>KFWA - Hàn Quốc</t>
  </si>
  <si>
    <t>7638/UBND-KTNV</t>
  </si>
  <si>
    <t>UBND tỉnh vĩnh Long</t>
  </si>
  <si>
    <t>Hỗ trợ kinh phí xây dựng 02 phòng học mẫu giáo Trường Mẫu giáo Măng non thị trấn Tân Quới, huyện Bình Tân</t>
  </si>
  <si>
    <t>The Wetter Foundation- Thụy Sĩ</t>
  </si>
  <si>
    <t>2184/UBND-KTNV</t>
  </si>
  <si>
    <t>Hỗ trợ học bổng cho 15 em học sinh có hoàn cảnh khó khăn tại xã Thanh Đức, huyện Long Hồ</t>
  </si>
  <si>
    <t>KSSA- Hàn Quốc</t>
  </si>
  <si>
    <t>1339/UBND-KTNV</t>
  </si>
  <si>
    <t>Hỗ trợ 100 máy vi tính để bàn       cho 05 điểm trường tại huyện Tam Bình</t>
  </si>
  <si>
    <t>COPI- Hoa Kỳ</t>
  </si>
  <si>
    <t>2716/UBND-KTNV</t>
  </si>
  <si>
    <t>Hỗ trợ 131 mạch Micro bit tích hợp mở rộng cho giáo viên và học sinh trong việc giảng dạy học sinh lập trình</t>
  </si>
  <si>
    <t>The Dariu Foundation- Thụy Sĩ</t>
  </si>
  <si>
    <t>3617/UBND-KTNV</t>
  </si>
  <si>
    <t>Hỗ trợ kinh phí điều trị về mắt cho em Nguyễn Quang Khải tại xã Chánh An, huyện Mang Thít</t>
  </si>
  <si>
    <t>8342/UBND-KTNV</t>
  </si>
  <si>
    <t>Hỗ trợ 2.000 gói thuốc cho F0 điều trị tại nhà tại huyện Tam Bình và thị xã Bình Minh</t>
  </si>
  <si>
    <t>8230/UBND-KTNV</t>
  </si>
  <si>
    <t>Hỗ trợ 1.212 bao xi măng để xây dựng 02 tuyến đường dal giao thông nông thôn tại xã Chánh Anh, huyện Mang Thít</t>
  </si>
  <si>
    <t>Công ty TNHH Xi Măng Hạ Long</t>
  </si>
  <si>
    <t>114/UBND-KTNV</t>
  </si>
  <si>
    <t>Hỗ trợ kinh phí xây dựng tuyến đường GTNT tại xã Thanh Đức, huyện Long Hồ</t>
  </si>
  <si>
    <t>Công ty TNHH MTV Tư vấn và Xây dựng Anh toàn Thịnh Phát</t>
  </si>
  <si>
    <t>8075/UBND-KTNV</t>
  </si>
  <si>
    <t>Hỗ trợ kinh phí xây dựng 02 tuyến đèn đường năng lượng mặt trời tại huyện Long Hồ</t>
  </si>
  <si>
    <t>International- Hàn Quốc</t>
  </si>
  <si>
    <t>7991/UBND-KTNV</t>
  </si>
  <si>
    <t>Hỗ trợ xây dựng 03 tuyến đường giao thông nông thôn tại xã An Phước, huyện Mang Thít</t>
  </si>
  <si>
    <t>Công ty TNHH MTV Thanh Tán Phát</t>
  </si>
  <si>
    <t>2656/UBND-KTNV</t>
  </si>
  <si>
    <t>Hỗ trợ kinh phí xây dựng đường giao thông nông thôn tại xã Phú Đức, huyện Long Hồ</t>
  </si>
  <si>
    <t>Cửa hàng Vật tư Xây dựng Lẹ Đào</t>
  </si>
  <si>
    <t>2339/UBND-KTNV</t>
  </si>
  <si>
    <t>Hỗ trợ kinh phí xây dựng cầu giao thông nông thôn Tình Bạn tại xã Mỹ Thuận, huyện Bình Tân</t>
  </si>
  <si>
    <t>AEA- Hàn Quốc</t>
  </si>
  <si>
    <t>3470/UBND-KTNV</t>
  </si>
  <si>
    <t>Hỗ trợ dự án chăm sóc trẻ mồ côi có hoàn cảnh đặc biệt khó khăn đang sinh hoạt tại cộng đồng tỉnh Vĩnh Long giai đoạn 2022-2024</t>
  </si>
  <si>
    <t>Đông Nam Á- Hoa Kỳ</t>
  </si>
  <si>
    <t>2022-2024</t>
  </si>
  <si>
    <t>Hỗ trợ sản phẩm băng vệ sinh cho phụ nữ huyện Long Hồ và hỗ trợ quà cho giáo viên tại 03 trường Mẫu giáo trên địa bàn tỉnh Vĩnh Long</t>
  </si>
  <si>
    <t>3473, 467/UBND-KTNV</t>
  </si>
  <si>
    <t>Hỗ trợ 50 phần quà Tết cho người nghèo tại Phường 9, TP. Vĩnh Long</t>
  </si>
  <si>
    <t>EDEN- Đài Loan</t>
  </si>
  <si>
    <t>115/UBND-KTNV</t>
  </si>
  <si>
    <t>Hỗ trợ vật tư y tế phòng, chống dịch Covid-19 và nhu yếu phẩm cho người dân nghèo trên địa bàn tỉnh Vĩnh Long</t>
  </si>
  <si>
    <t>LDSC- Mỹ</t>
  </si>
  <si>
    <t>187/UBND-KTNV</t>
  </si>
  <si>
    <t>Worldwide Orphans Foundation- Mỹ</t>
  </si>
  <si>
    <t>1338/UBND-KTNV</t>
  </si>
  <si>
    <t xml:space="preserve">Chủ
 dự án </t>
  </si>
  <si>
    <t xml:space="preserve">Nhà 
tài trợ </t>
  </si>
  <si>
    <t xml:space="preserve">DỰ KIẾN THU, CHI VIỆN TRỢ KHÔNG HOÀN LẠI THUỘC NGUỒN NGÂN SÁCH NHÀ NƯỚC GIAI ĐOẠN 2023-2025
</t>
  </si>
  <si>
    <t>Ước thực hiện năm 2022</t>
  </si>
  <si>
    <t>Chia theo tính chất chi</t>
  </si>
  <si>
    <t>Đầu tư</t>
  </si>
  <si>
    <t>Tiền</t>
  </si>
  <si>
    <t>Hàng</t>
  </si>
  <si>
    <t>Lũy kế thực hiện đến 31/12/2021</t>
  </si>
  <si>
    <t>Dự toán đã được giao</t>
  </si>
  <si>
    <t>Chia theo hình thức viện trợ</t>
  </si>
  <si>
    <t>Các dự án đã ký kết, có quyết định phê duyệt tiếp nhận viện trợ</t>
  </si>
  <si>
    <t>Các dự án dự kiến sẽ ký Hiệp định, thỏa thuận viện trợ không hoàn lại</t>
  </si>
  <si>
    <t xml:space="preserve">Dự án do bộ ngành, địa phương trực tiếp thực hiện </t>
  </si>
  <si>
    <t>Hội Liên hiệp các Tổ chức Hữu nghị tỉnh Vĩnh Long</t>
  </si>
  <si>
    <t>Tổ chức AEA - Hàn Quốc</t>
  </si>
  <si>
    <t>KH 2025</t>
  </si>
  <si>
    <t>Tổ chức KSSA- Hàn Quốc</t>
  </si>
  <si>
    <t>Tổ chức MYI- Hàn Quốc</t>
  </si>
  <si>
    <t>Tổ chức KFWA- Hàn Quốc</t>
  </si>
  <si>
    <t>Tổ chức Dillion- Hoa Kỳ</t>
  </si>
  <si>
    <t>Tổ chức LDSC- Mỹ</t>
  </si>
  <si>
    <t>Hỗ trợ kinh phí chăm sóc toàn diện cho trẻ mồ côi, trẻ bị ảnh hưởng do dịch Covid-19 có hoàn cảnh khó khăn trên địa bàn tỉnh Vĩnh Long</t>
  </si>
  <si>
    <t>Tổ chức Đông Nam Á - Hoa Kỳ</t>
  </si>
  <si>
    <t>Tổ chức Wetter Foundation - Thụy Sĩ</t>
  </si>
  <si>
    <t>Tổ chức Dariu- Thụy Sĩ</t>
  </si>
  <si>
    <t>Tổ chức Children Action- Thũy Sĩ</t>
  </si>
  <si>
    <t>Tổ chức COPI- Hoa Kỳ</t>
  </si>
  <si>
    <t>Quỹ Phúc lợi xã hội EDEN- Đài Loan</t>
  </si>
  <si>
    <t>Tổ chức ECF- Hà Lan</t>
  </si>
  <si>
    <t>Tổ chức Room to Read- Hoa Kỳ</t>
  </si>
  <si>
    <t>Tổ chức Good People- Hàn Quốc</t>
  </si>
  <si>
    <t>Tổ chức WWO- Mỹ</t>
  </si>
  <si>
    <t>Tổ chức Enfance Partenariat Vietnam</t>
  </si>
  <si>
    <t>Tổ chức PALS- Mỹ</t>
  </si>
  <si>
    <t>Tổ chức FHF- Úc</t>
  </si>
  <si>
    <t>Dự án: Phát triển đô thị và tăng cường khả năng thích ứng biến đổi khí hậu thành phố Vĩnh Long, tỉnh Vĩnh Long</t>
  </si>
  <si>
    <t>WB: Chính phủ Hà Lan</t>
  </si>
  <si>
    <t>DRI20VN01</t>
  </si>
  <si>
    <t>2021-2025</t>
  </si>
  <si>
    <t>Dự án: Tài trợ xây cầu GTNT và hợp tác giao lưu văn hóa</t>
  </si>
  <si>
    <t>Dự án: Tài trợ xây nhà tình thương và hỗ trợ sinh kế cho hộ nghèo, khó khăn</t>
  </si>
  <si>
    <t>Dự án: Nâng cao thu nhập cho các hộ dân nghèo và tăng cường năng lực cho chính quyền địa phương</t>
  </si>
  <si>
    <t>Dự án: Hỗ trợ học bổng cho học sinh có hoàn cảnh khó khăn</t>
  </si>
  <si>
    <t>Dự án: Hỗ trợ hệ thống đường ống dẫn nước sạch cho các hộ nghèo, khó khăn</t>
  </si>
  <si>
    <t>Dự án: Hỗ trợ dự án chăm sóc trẻ mồ côi có hoàn cảnh đặc biệt khó khăn đang sinh hoạt tại cộng đồng</t>
  </si>
  <si>
    <t>Dự án: Hỗ trợ xây dựng phòng học Trường Mẫu giáo</t>
  </si>
  <si>
    <t>Dự án: Hỗ trợ xây dựng Trường học</t>
  </si>
  <si>
    <t>Dự án: Hỗ trợ tập cho học sinh có hoàn cảnh khó khăn</t>
  </si>
  <si>
    <t>Dự án: Hỗ trợ tập và học bổng cho học sinh có hoàn cảnh khó khăn</t>
  </si>
  <si>
    <t>Dự án: Nâng cao năng lực chăm sóc mắt cho người dân và học sinh nghèo, khó khăn</t>
  </si>
  <si>
    <t>Dự án: Hỗ trợ chươngtrình giáo dục cho nữ sinh</t>
  </si>
  <si>
    <t>Dự án: Hỗ trợ hệ thống xử lý nước sạch cho các trường học</t>
  </si>
  <si>
    <t>Dự án: Hỗ trợ bồn nhựa chứa nước sạch cho hộ nghèo, cận nghèo và trao tặng phòng đọc sách cho các trường tiểu học</t>
  </si>
  <si>
    <t>Dự án: Hỗ trợ an sinh xã hội</t>
  </si>
  <si>
    <t>Dự án: Chăm sóc toàn diện cho trẻ mồ côi/ trẻ bị ảnh hưởng bởi Covid-19 có hoàn cảnh khó khăn</t>
  </si>
  <si>
    <t>Dự án: Hỗ trợ quà Tết cho người nghèo, khó khăn và quà Trung thu, tập và mở lớp dạy tiếng Hoa cho học sinh nghèo, khó khăn</t>
  </si>
  <si>
    <t>Dự án: Hỗ trợ kỹ thuật tài trợ bổ sung cho dự án Phát triển đô thị và tăng cường khả năng thích ứng biến đổi khí hậu thành phố Vĩnh Long</t>
  </si>
  <si>
    <t>KWPF</t>
  </si>
  <si>
    <t>UBND tỉnh Vĩnh Long</t>
  </si>
  <si>
    <t>(Kèm theo Công văn số:  4302/UBND-KTNV  ngày   01/8/2022)</t>
  </si>
  <si>
    <t>(Kèm theo Công văn số: 4302/UBND-KTNV ngày  01/8/2022)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</si>
</sst>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(* #,##0_);_(* \(#,##0\);_(* &quot;-&quot;_);_(@_)"/>
    <numFmt numFmtId="43" formatCode="_(* #,##0.00_);_(* \(#,##0.00\);_(* &quot;-&quot;??_);_(@_)"/>
    <numFmt numFmtId="171" formatCode="_-* #,##0.00\ _₫_-;\-* #,##0.00\ _₫_-;_-* &quot;-&quot;??\ _₫_-;_-@_-"/>
    <numFmt numFmtId="173" formatCode="_-* #,##0\ _₫_-;\-* #,##0\ _₫_-;_-* &quot;-&quot;??\ _₫_-;_-@_-"/>
    <numFmt numFmtId="177" formatCode="0.0"/>
    <numFmt numFmtId="179" formatCode="#,##0.00_ ;\-#,##0.00\ "/>
    <numFmt numFmtId="180" formatCode="#,##0.0_ ;\-#,##0.0\ "/>
    <numFmt numFmtId="181" formatCode="#,##0_ ;\-#,##0\ "/>
    <numFmt numFmtId="182" formatCode="#,##0.000_ ;\-#,##0.000\ "/>
  </numFmts>
  <fonts count="55" x14ac:knownFonts="1">
    <font>
      <sz val="11"/>
      <color theme="1"/>
      <name val="Calibri"/>
      <family val="2"/>
      <charset val="163"/>
      <scheme val="minor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name val="Times New Roman"/>
      <family val="1"/>
      <charset val="163"/>
    </font>
    <font>
      <sz val="9"/>
      <name val="Times New Roman"/>
      <family val="1"/>
      <charset val="163"/>
    </font>
    <font>
      <sz val="10"/>
      <name val="Arial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  <charset val="163"/>
    </font>
    <font>
      <sz val="9"/>
      <name val="Times New Roman"/>
      <family val="1"/>
    </font>
    <font>
      <b/>
      <sz val="9"/>
      <name val="Times New Roman"/>
      <family val="1"/>
    </font>
    <font>
      <sz val="7"/>
      <name val="Times New Roman"/>
      <family val="1"/>
    </font>
    <font>
      <sz val="11"/>
      <color theme="1"/>
      <name val="Calibri"/>
      <family val="2"/>
      <charset val="163"/>
      <scheme val="minor"/>
    </font>
    <font>
      <b/>
      <sz val="11"/>
      <color theme="1"/>
      <name val="Calibri"/>
      <family val="2"/>
      <charset val="163"/>
      <scheme val="minor"/>
    </font>
    <font>
      <sz val="8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Calibri"/>
      <family val="2"/>
      <charset val="163"/>
      <scheme val="minor"/>
    </font>
    <font>
      <i/>
      <sz val="8"/>
      <color theme="1"/>
      <name val="Times New Roman"/>
      <family val="1"/>
    </font>
    <font>
      <i/>
      <sz val="11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0"/>
      <color rgb="FF0070C0"/>
      <name val="Calibri"/>
      <family val="2"/>
      <charset val="163"/>
      <scheme val="minor"/>
    </font>
    <font>
      <b/>
      <sz val="11"/>
      <color rgb="FF0070C0"/>
      <name val="Times New Roman"/>
      <family val="1"/>
    </font>
    <font>
      <i/>
      <sz val="8"/>
      <color rgb="FF0070C0"/>
      <name val="Times New Roman"/>
      <family val="1"/>
    </font>
    <font>
      <sz val="8"/>
      <color rgb="FF0070C0"/>
      <name val="Times New Roman"/>
      <family val="1"/>
    </font>
    <font>
      <sz val="11"/>
      <color rgb="FF0070C0"/>
      <name val="Times New Roman"/>
      <family val="1"/>
    </font>
    <font>
      <sz val="10"/>
      <color theme="5" tint="-0.249977111117893"/>
      <name val="Times New Roman"/>
      <family val="1"/>
    </font>
    <font>
      <b/>
      <sz val="9"/>
      <color theme="8" tint="-0.249977111117893"/>
      <name val="Times New Roman"/>
      <family val="1"/>
    </font>
    <font>
      <b/>
      <u/>
      <sz val="9"/>
      <color theme="8" tint="-0.249977111117893"/>
      <name val="Times New Roman"/>
      <family val="1"/>
    </font>
    <font>
      <b/>
      <u/>
      <sz val="10"/>
      <color theme="8" tint="-0.249977111117893"/>
      <name val="Times New Roman"/>
      <family val="1"/>
    </font>
    <font>
      <sz val="8"/>
      <color theme="1"/>
      <name val="Calibri"/>
      <family val="2"/>
      <charset val="163"/>
      <scheme val="minor"/>
    </font>
    <font>
      <b/>
      <sz val="9"/>
      <color theme="5" tint="-0.249977111117893"/>
      <name val="Times New Roman"/>
      <family val="1"/>
    </font>
    <font>
      <b/>
      <sz val="9"/>
      <color theme="1"/>
      <name val="Times New Roman"/>
      <family val="1"/>
    </font>
    <font>
      <b/>
      <sz val="12"/>
      <color theme="1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Times New Roman"/>
      <family val="1"/>
      <charset val="163"/>
    </font>
    <font>
      <b/>
      <sz val="11"/>
      <color rgb="FF000000"/>
      <name val="Times New Roman"/>
      <family val="1"/>
    </font>
    <font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0"/>
      <color rgb="FF000000"/>
      <name val="Times New Roman"/>
      <family val="1"/>
    </font>
    <font>
      <i/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charset val="163"/>
      <scheme val="minor"/>
    </font>
    <font>
      <sz val="8"/>
      <color rgb="FF000000"/>
      <name val="Calibri"/>
      <family val="2"/>
      <charset val="163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i/>
      <sz val="10"/>
      <color rgb="FF000000"/>
      <name val="Times New Roman"/>
      <family val="1"/>
      <charset val="163"/>
    </font>
    <font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71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</cellStyleXfs>
  <cellXfs count="177">
    <xf numFmtId="0" fontId="0" fillId="0" borderId="0" xfId="0"/>
    <xf numFmtId="0" fontId="15" fillId="0" borderId="0" xfId="0" applyFont="1"/>
    <xf numFmtId="0" fontId="15" fillId="0" borderId="0" xfId="0" applyFont="1" applyAlignment="1"/>
    <xf numFmtId="0" fontId="15" fillId="0" borderId="1" xfId="0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2" fillId="0" borderId="0" xfId="0" applyFont="1"/>
    <xf numFmtId="0" fontId="14" fillId="0" borderId="0" xfId="0" applyFont="1"/>
    <xf numFmtId="0" fontId="20" fillId="0" borderId="0" xfId="0" applyFont="1"/>
    <xf numFmtId="0" fontId="23" fillId="0" borderId="0" xfId="0" applyFont="1"/>
    <xf numFmtId="0" fontId="24" fillId="0" borderId="0" xfId="0" applyFont="1"/>
    <xf numFmtId="0" fontId="1" fillId="0" borderId="1" xfId="0" applyFont="1" applyBorder="1" applyAlignment="1">
      <alignment vertical="center" wrapText="1"/>
    </xf>
    <xf numFmtId="0" fontId="15" fillId="2" borderId="0" xfId="0" applyFont="1" applyFill="1"/>
    <xf numFmtId="0" fontId="20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20" fillId="0" borderId="1" xfId="0" applyFont="1" applyBorder="1" applyAlignment="1">
      <alignment horizontal="center" vertical="center" wrapText="1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 applyAlignment="1">
      <alignment vertical="center"/>
    </xf>
    <xf numFmtId="0" fontId="31" fillId="0" borderId="0" xfId="0" applyFont="1"/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top"/>
    </xf>
    <xf numFmtId="0" fontId="15" fillId="0" borderId="1" xfId="0" applyFont="1" applyBorder="1" applyAlignment="1">
      <alignment horizontal="center" vertical="center" wrapText="1"/>
    </xf>
    <xf numFmtId="0" fontId="17" fillId="2" borderId="0" xfId="0" applyFont="1" applyFill="1"/>
    <xf numFmtId="0" fontId="15" fillId="2" borderId="1" xfId="0" applyFont="1" applyFill="1" applyBorder="1" applyAlignment="1">
      <alignment horizontal="center" vertical="center"/>
    </xf>
    <xf numFmtId="179" fontId="32" fillId="2" borderId="1" xfId="1" applyNumberFormat="1" applyFont="1" applyFill="1" applyBorder="1" applyAlignment="1">
      <alignment horizontal="right" vertical="center"/>
    </xf>
    <xf numFmtId="179" fontId="33" fillId="2" borderId="1" xfId="1" applyNumberFormat="1" applyFont="1" applyFill="1" applyBorder="1" applyAlignment="1">
      <alignment horizontal="right" vertical="center"/>
    </xf>
    <xf numFmtId="0" fontId="23" fillId="2" borderId="0" xfId="0" applyFont="1" applyFill="1"/>
    <xf numFmtId="0" fontId="16" fillId="2" borderId="0" xfId="0" applyFont="1" applyFill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0" xfId="0" applyFont="1" applyFill="1"/>
    <xf numFmtId="0" fontId="32" fillId="2" borderId="1" xfId="0" applyFont="1" applyFill="1" applyBorder="1"/>
    <xf numFmtId="182" fontId="33" fillId="2" borderId="1" xfId="1" applyNumberFormat="1" applyFont="1" applyFill="1" applyBorder="1" applyAlignment="1">
      <alignment horizontal="right" vertical="center"/>
    </xf>
    <xf numFmtId="0" fontId="34" fillId="2" borderId="1" xfId="0" applyFont="1" applyFill="1" applyBorder="1" applyAlignment="1">
      <alignment vertical="center"/>
    </xf>
    <xf numFmtId="0" fontId="32" fillId="2" borderId="0" xfId="0" applyFont="1" applyFill="1"/>
    <xf numFmtId="181" fontId="33" fillId="2" borderId="1" xfId="1" applyNumberFormat="1" applyFont="1" applyFill="1" applyBorder="1" applyAlignment="1">
      <alignment horizontal="right" vertical="center"/>
    </xf>
    <xf numFmtId="0" fontId="18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41" fontId="6" fillId="0" borderId="1" xfId="3" applyNumberFormat="1" applyFont="1" applyFill="1" applyBorder="1" applyAlignment="1">
      <alignment horizontal="center" vertical="center" wrapText="1"/>
    </xf>
    <xf numFmtId="3" fontId="21" fillId="2" borderId="1" xfId="1" applyNumberFormat="1" applyFont="1" applyFill="1" applyBorder="1" applyAlignment="1">
      <alignment horizontal="right" vertical="center"/>
    </xf>
    <xf numFmtId="180" fontId="33" fillId="2" borderId="1" xfId="1" applyNumberFormat="1" applyFont="1" applyFill="1" applyBorder="1" applyAlignment="1">
      <alignment horizontal="right" vertical="center"/>
    </xf>
    <xf numFmtId="0" fontId="35" fillId="0" borderId="0" xfId="0" applyFont="1"/>
    <xf numFmtId="0" fontId="2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73" fontId="11" fillId="0" borderId="1" xfId="1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right" vertical="center"/>
    </xf>
    <xf numFmtId="0" fontId="21" fillId="0" borderId="1" xfId="0" applyFont="1" applyBorder="1" applyAlignment="1">
      <alignment horizontal="right" vertical="top"/>
    </xf>
    <xf numFmtId="180" fontId="21" fillId="2" borderId="1" xfId="0" applyNumberFormat="1" applyFont="1" applyFill="1" applyBorder="1" applyAlignment="1">
      <alignment horizontal="right" vertical="center"/>
    </xf>
    <xf numFmtId="0" fontId="21" fillId="2" borderId="1" xfId="0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right" vertical="center"/>
    </xf>
    <xf numFmtId="180" fontId="11" fillId="2" borderId="1" xfId="1" applyNumberFormat="1" applyFont="1" applyFill="1" applyBorder="1" applyAlignment="1">
      <alignment vertical="center"/>
    </xf>
    <xf numFmtId="179" fontId="10" fillId="2" borderId="1" xfId="1" applyNumberFormat="1" applyFont="1" applyFill="1" applyBorder="1" applyAlignment="1">
      <alignment vertical="center"/>
    </xf>
    <xf numFmtId="180" fontId="10" fillId="2" borderId="1" xfId="1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182" fontId="11" fillId="2" borderId="1" xfId="1" applyNumberFormat="1" applyFont="1" applyFill="1" applyBorder="1" applyAlignment="1">
      <alignment vertical="center"/>
    </xf>
    <xf numFmtId="182" fontId="10" fillId="2" borderId="1" xfId="1" applyNumberFormat="1" applyFont="1" applyFill="1" applyBorder="1" applyAlignment="1">
      <alignment vertical="center"/>
    </xf>
    <xf numFmtId="177" fontId="11" fillId="0" borderId="1" xfId="0" applyNumberFormat="1" applyFont="1" applyBorder="1" applyAlignment="1">
      <alignment horizontal="right" vertical="center" wrapText="1"/>
    </xf>
    <xf numFmtId="0" fontId="36" fillId="0" borderId="1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 vertical="center" wrapText="1"/>
    </xf>
    <xf numFmtId="2" fontId="21" fillId="2" borderId="1" xfId="0" applyNumberFormat="1" applyFont="1" applyFill="1" applyBorder="1" applyAlignment="1">
      <alignment horizontal="right" vertical="center"/>
    </xf>
    <xf numFmtId="171" fontId="8" fillId="0" borderId="1" xfId="1" applyFont="1" applyBorder="1" applyAlignment="1">
      <alignment horizontal="right" vertical="center" wrapText="1"/>
    </xf>
    <xf numFmtId="179" fontId="21" fillId="2" borderId="1" xfId="1" applyNumberFormat="1" applyFont="1" applyFill="1" applyBorder="1" applyAlignment="1">
      <alignment horizontal="right" vertical="center"/>
    </xf>
    <xf numFmtId="2" fontId="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181" fontId="11" fillId="2" borderId="1" xfId="1" applyNumberFormat="1" applyFont="1" applyFill="1" applyBorder="1" applyAlignment="1">
      <alignment vertical="center"/>
    </xf>
    <xf numFmtId="0" fontId="37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179" fontId="11" fillId="2" borderId="1" xfId="1" applyNumberFormat="1" applyFont="1" applyFill="1" applyBorder="1" applyAlignment="1">
      <alignment vertical="center"/>
    </xf>
    <xf numFmtId="171" fontId="11" fillId="0" borderId="1" xfId="1" applyFont="1" applyBorder="1" applyAlignment="1">
      <alignment horizontal="right" vertical="center" wrapText="1"/>
    </xf>
    <xf numFmtId="2" fontId="11" fillId="0" borderId="1" xfId="0" applyNumberFormat="1" applyFont="1" applyBorder="1" applyAlignment="1">
      <alignment horizontal="right" vertical="center" wrapText="1"/>
    </xf>
    <xf numFmtId="0" fontId="41" fillId="0" borderId="0" xfId="0" applyFont="1" applyAlignment="1">
      <alignment vertical="center"/>
    </xf>
    <xf numFmtId="0" fontId="42" fillId="0" borderId="0" xfId="0" applyFont="1"/>
    <xf numFmtId="0" fontId="42" fillId="2" borderId="0" xfId="0" applyFont="1" applyFill="1"/>
    <xf numFmtId="0" fontId="46" fillId="0" borderId="5" xfId="0" applyFont="1" applyBorder="1" applyAlignment="1"/>
    <xf numFmtId="0" fontId="47" fillId="0" borderId="5" xfId="0" applyFont="1" applyBorder="1" applyAlignment="1"/>
    <xf numFmtId="0" fontId="48" fillId="2" borderId="1" xfId="0" applyFont="1" applyFill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/>
    </xf>
    <xf numFmtId="0" fontId="48" fillId="0" borderId="1" xfId="0" applyFont="1" applyBorder="1"/>
    <xf numFmtId="0" fontId="51" fillId="0" borderId="1" xfId="0" applyFont="1" applyBorder="1" applyAlignment="1">
      <alignment horizontal="center" vertical="center"/>
    </xf>
    <xf numFmtId="0" fontId="51" fillId="0" borderId="1" xfId="0" applyFont="1" applyBorder="1" applyAlignment="1">
      <alignment vertical="center" wrapText="1"/>
    </xf>
    <xf numFmtId="0" fontId="51" fillId="0" borderId="1" xfId="0" applyFont="1" applyBorder="1"/>
    <xf numFmtId="181" fontId="51" fillId="0" borderId="1" xfId="0" applyNumberFormat="1" applyFont="1" applyBorder="1"/>
    <xf numFmtId="180" fontId="51" fillId="0" borderId="1" xfId="0" applyNumberFormat="1" applyFont="1" applyBorder="1"/>
    <xf numFmtId="0" fontId="52" fillId="0" borderId="1" xfId="0" applyFont="1" applyBorder="1" applyAlignment="1">
      <alignment horizontal="center" vertical="center"/>
    </xf>
    <xf numFmtId="0" fontId="53" fillId="0" borderId="1" xfId="0" applyFont="1" applyBorder="1" applyAlignment="1">
      <alignment vertical="center" wrapText="1"/>
    </xf>
    <xf numFmtId="0" fontId="52" fillId="0" borderId="1" xfId="0" applyFont="1" applyBorder="1"/>
    <xf numFmtId="181" fontId="53" fillId="0" borderId="1" xfId="1" applyNumberFormat="1" applyFont="1" applyBorder="1" applyAlignment="1">
      <alignment horizontal="right"/>
    </xf>
    <xf numFmtId="180" fontId="53" fillId="0" borderId="1" xfId="1" applyNumberFormat="1" applyFont="1" applyBorder="1" applyAlignment="1">
      <alignment horizontal="right"/>
    </xf>
    <xf numFmtId="0" fontId="54" fillId="0" borderId="1" xfId="0" applyFont="1" applyBorder="1" applyAlignment="1">
      <alignment horizontal="center" vertical="center"/>
    </xf>
    <xf numFmtId="0" fontId="52" fillId="0" borderId="1" xfId="0" applyFont="1" applyBorder="1" applyAlignment="1">
      <alignment vertical="center" wrapText="1"/>
    </xf>
    <xf numFmtId="0" fontId="54" fillId="2" borderId="1" xfId="0" applyFont="1" applyFill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3" fontId="52" fillId="0" borderId="1" xfId="0" applyNumberFormat="1" applyFont="1" applyBorder="1" applyAlignment="1">
      <alignment horizontal="center" vertical="center"/>
    </xf>
    <xf numFmtId="3" fontId="54" fillId="0" borderId="1" xfId="0" applyNumberFormat="1" applyFont="1" applyBorder="1" applyAlignment="1">
      <alignment horizontal="center" vertical="center"/>
    </xf>
    <xf numFmtId="3" fontId="54" fillId="0" borderId="1" xfId="1" applyNumberFormat="1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vertical="center"/>
    </xf>
    <xf numFmtId="180" fontId="52" fillId="0" borderId="1" xfId="1" applyNumberFormat="1" applyFont="1" applyBorder="1" applyAlignment="1">
      <alignment horizontal="right" vertical="center"/>
    </xf>
    <xf numFmtId="180" fontId="52" fillId="2" borderId="1" xfId="1" applyNumberFormat="1" applyFont="1" applyFill="1" applyBorder="1" applyAlignment="1">
      <alignment horizontal="right" vertical="center"/>
    </xf>
    <xf numFmtId="180" fontId="52" fillId="0" borderId="1" xfId="0" applyNumberFormat="1" applyFont="1" applyBorder="1" applyAlignment="1">
      <alignment vertical="center"/>
    </xf>
    <xf numFmtId="180" fontId="52" fillId="0" borderId="1" xfId="1" applyNumberFormat="1" applyFont="1" applyBorder="1" applyAlignment="1">
      <alignment horizontal="right"/>
    </xf>
    <xf numFmtId="180" fontId="52" fillId="2" borderId="1" xfId="1" applyNumberFormat="1" applyFont="1" applyFill="1" applyBorder="1" applyAlignment="1">
      <alignment horizontal="right"/>
    </xf>
    <xf numFmtId="180" fontId="52" fillId="0" borderId="1" xfId="0" applyNumberFormat="1" applyFont="1" applyBorder="1"/>
    <xf numFmtId="3" fontId="51" fillId="0" borderId="1" xfId="0" applyNumberFormat="1" applyFont="1" applyBorder="1"/>
    <xf numFmtId="3" fontId="51" fillId="0" borderId="1" xfId="0" applyNumberFormat="1" applyFont="1" applyBorder="1" applyAlignment="1">
      <alignment horizontal="right" vertical="center"/>
    </xf>
    <xf numFmtId="173" fontId="52" fillId="2" borderId="1" xfId="1" applyNumberFormat="1" applyFont="1" applyFill="1" applyBorder="1" applyAlignment="1">
      <alignment horizontal="center" vertical="center"/>
    </xf>
    <xf numFmtId="3" fontId="51" fillId="0" borderId="1" xfId="0" applyNumberFormat="1" applyFont="1" applyBorder="1" applyAlignment="1">
      <alignment vertical="center"/>
    </xf>
    <xf numFmtId="3" fontId="52" fillId="0" borderId="1" xfId="1" applyNumberFormat="1" applyFont="1" applyBorder="1" applyAlignment="1">
      <alignment vertical="center"/>
    </xf>
    <xf numFmtId="173" fontId="52" fillId="0" borderId="1" xfId="1" applyNumberFormat="1" applyFont="1" applyBorder="1" applyAlignment="1">
      <alignment vertical="center"/>
    </xf>
    <xf numFmtId="173" fontId="52" fillId="0" borderId="1" xfId="1" applyNumberFormat="1" applyFont="1" applyBorder="1" applyAlignment="1">
      <alignment horizontal="right" vertical="center"/>
    </xf>
    <xf numFmtId="173" fontId="52" fillId="2" borderId="1" xfId="1" applyNumberFormat="1" applyFont="1" applyFill="1" applyBorder="1" applyAlignment="1">
      <alignment horizontal="right" vertical="center"/>
    </xf>
    <xf numFmtId="0" fontId="3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40" fillId="0" borderId="0" xfId="0" applyFont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0" borderId="8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37" fillId="0" borderId="2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5" xfId="0" applyFont="1" applyBorder="1" applyAlignment="1">
      <alignment horizontal="right"/>
    </xf>
    <xf numFmtId="0" fontId="43" fillId="0" borderId="0" xfId="0" applyFont="1" applyAlignment="1">
      <alignment horizontal="right" vertical="center"/>
    </xf>
    <xf numFmtId="0" fontId="43" fillId="0" borderId="6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8" fillId="0" borderId="9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 vertical="center" wrapText="1"/>
    </xf>
    <xf numFmtId="0" fontId="43" fillId="2" borderId="6" xfId="0" applyFont="1" applyFill="1" applyBorder="1" applyAlignment="1">
      <alignment horizontal="center" vertical="center"/>
    </xf>
    <xf numFmtId="0" fontId="43" fillId="2" borderId="7" xfId="0" applyFont="1" applyFill="1" applyBorder="1" applyAlignment="1">
      <alignment horizontal="center" vertical="center"/>
    </xf>
    <xf numFmtId="0" fontId="43" fillId="2" borderId="8" xfId="0" applyFont="1" applyFill="1" applyBorder="1" applyAlignment="1">
      <alignment horizontal="center" vertical="center"/>
    </xf>
    <xf numFmtId="0" fontId="49" fillId="0" borderId="11" xfId="0" applyFont="1" applyBorder="1" applyAlignment="1">
      <alignment horizontal="center" vertical="center" wrapText="1"/>
    </xf>
    <xf numFmtId="0" fontId="49" fillId="0" borderId="12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8" fillId="2" borderId="9" xfId="0" applyFont="1" applyFill="1" applyBorder="1" applyAlignment="1">
      <alignment horizontal="center" vertical="center" wrapText="1"/>
    </xf>
    <xf numFmtId="0" fontId="48" fillId="2" borderId="10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top" wrapText="1"/>
    </xf>
    <xf numFmtId="0" fontId="45" fillId="0" borderId="0" xfId="0" applyFont="1" applyAlignment="1">
      <alignment horizontal="center"/>
    </xf>
    <xf numFmtId="0" fontId="48" fillId="2" borderId="11" xfId="0" applyFont="1" applyFill="1" applyBorder="1" applyAlignment="1">
      <alignment horizontal="center" vertical="center" wrapText="1"/>
    </xf>
    <xf numFmtId="0" fontId="48" fillId="2" borderId="12" xfId="0" applyFont="1" applyFill="1" applyBorder="1" applyAlignment="1">
      <alignment horizontal="center" vertical="center" wrapText="1"/>
    </xf>
    <xf numFmtId="0" fontId="48" fillId="2" borderId="2" xfId="0" applyFont="1" applyFill="1" applyBorder="1" applyAlignment="1">
      <alignment horizontal="center" vertical="center" wrapText="1"/>
    </xf>
    <xf numFmtId="0" fontId="48" fillId="2" borderId="3" xfId="0" applyFont="1" applyFill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</cellXfs>
  <cellStyles count="6">
    <cellStyle name="Comma" xfId="1" builtinId="3"/>
    <cellStyle name="Comma 2" xfId="2"/>
    <cellStyle name="Comma 3" xfId="3"/>
    <cellStyle name="Normal" xfId="0" builtinId="0"/>
    <cellStyle name="Normal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0"/>
  <sheetViews>
    <sheetView view="pageLayout" zoomScaleNormal="118" workbookViewId="0">
      <selection activeCell="A3" sqref="A3:AA3"/>
    </sheetView>
  </sheetViews>
  <sheetFormatPr defaultRowHeight="15" x14ac:dyDescent="0.25"/>
  <cols>
    <col min="1" max="1" width="3.7109375" style="4" customWidth="1"/>
    <col min="2" max="2" width="24.28515625" style="4" customWidth="1"/>
    <col min="3" max="3" width="9.140625" style="4" customWidth="1"/>
    <col min="4" max="4" width="8.5703125" style="4" customWidth="1"/>
    <col min="5" max="5" width="6.5703125" style="4" customWidth="1"/>
    <col min="6" max="6" width="5.85546875" style="4" customWidth="1"/>
    <col min="7" max="7" width="10" style="4" customWidth="1"/>
    <col min="8" max="9" width="6.42578125" style="4" customWidth="1"/>
    <col min="10" max="10" width="5" style="4" customWidth="1"/>
    <col min="11" max="11" width="5.42578125" style="4" customWidth="1"/>
    <col min="12" max="12" width="10" style="28" customWidth="1"/>
    <col min="13" max="13" width="5.85546875" style="4" customWidth="1"/>
    <col min="14" max="14" width="7.140625" style="4" customWidth="1"/>
    <col min="15" max="15" width="5.5703125" style="4" customWidth="1"/>
    <col min="16" max="16" width="6.5703125" style="41" customWidth="1"/>
    <col min="17" max="17" width="7.7109375" style="41" customWidth="1"/>
    <col min="18" max="18" width="5.42578125" style="4" customWidth="1"/>
    <col min="19" max="19" width="4.85546875" style="4" customWidth="1"/>
    <col min="20" max="20" width="8.7109375" style="41" customWidth="1"/>
    <col min="21" max="21" width="4.42578125" style="4" customWidth="1"/>
    <col min="22" max="22" width="9.140625" style="41" customWidth="1"/>
    <col min="23" max="23" width="4.5703125" style="4" customWidth="1"/>
    <col min="24" max="24" width="4.42578125" style="4" customWidth="1"/>
    <col min="25" max="25" width="4.7109375" style="4" customWidth="1"/>
    <col min="26" max="26" width="6.140625" style="4" customWidth="1"/>
    <col min="27" max="27" width="5.85546875" style="4" customWidth="1"/>
    <col min="28" max="16384" width="9.140625" style="4"/>
  </cols>
  <sheetData>
    <row r="1" spans="1:27" s="5" customFormat="1" ht="17.25" customHeight="1" x14ac:dyDescent="0.2">
      <c r="L1" s="25"/>
      <c r="P1" s="36"/>
      <c r="Q1" s="36"/>
      <c r="T1" s="36"/>
      <c r="V1" s="36"/>
      <c r="X1" s="141" t="s">
        <v>30</v>
      </c>
      <c r="Y1" s="141"/>
      <c r="Z1" s="141"/>
      <c r="AA1" s="141"/>
    </row>
    <row r="2" spans="1:27" s="5" customFormat="1" ht="18.75" customHeight="1" x14ac:dyDescent="0.25">
      <c r="A2" s="145" t="s">
        <v>40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</row>
    <row r="3" spans="1:27" s="5" customFormat="1" ht="15" customHeight="1" x14ac:dyDescent="0.25">
      <c r="A3" s="135" t="s">
        <v>161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</row>
    <row r="4" spans="1:27" ht="18.75" customHeight="1" x14ac:dyDescent="0.25">
      <c r="A4" s="150" t="s">
        <v>34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</row>
    <row r="5" spans="1:27" s="7" customFormat="1" ht="18" customHeight="1" x14ac:dyDescent="0.2">
      <c r="A5" s="140" t="s">
        <v>0</v>
      </c>
      <c r="B5" s="146" t="s">
        <v>1</v>
      </c>
      <c r="C5" s="136" t="s">
        <v>44</v>
      </c>
      <c r="D5" s="136" t="s">
        <v>2</v>
      </c>
      <c r="E5" s="142" t="s">
        <v>3</v>
      </c>
      <c r="F5" s="136" t="s">
        <v>4</v>
      </c>
      <c r="G5" s="136" t="s">
        <v>5</v>
      </c>
      <c r="H5" s="136" t="s">
        <v>46</v>
      </c>
      <c r="I5" s="136" t="s">
        <v>47</v>
      </c>
      <c r="J5" s="136" t="s">
        <v>48</v>
      </c>
      <c r="K5" s="136" t="s">
        <v>49</v>
      </c>
      <c r="L5" s="134" t="s">
        <v>41</v>
      </c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</row>
    <row r="6" spans="1:27" s="7" customFormat="1" ht="30.75" customHeight="1" x14ac:dyDescent="0.2">
      <c r="A6" s="140"/>
      <c r="B6" s="147"/>
      <c r="C6" s="136"/>
      <c r="D6" s="136"/>
      <c r="E6" s="143"/>
      <c r="F6" s="136"/>
      <c r="G6" s="136"/>
      <c r="H6" s="136"/>
      <c r="I6" s="136"/>
      <c r="J6" s="136"/>
      <c r="K6" s="136"/>
      <c r="L6" s="134" t="s">
        <v>6</v>
      </c>
      <c r="M6" s="149" t="s">
        <v>20</v>
      </c>
      <c r="N6" s="133" t="s">
        <v>7</v>
      </c>
      <c r="O6" s="133" t="s">
        <v>8</v>
      </c>
      <c r="P6" s="133" t="s">
        <v>9</v>
      </c>
      <c r="Q6" s="133"/>
      <c r="R6" s="133"/>
      <c r="S6" s="133"/>
      <c r="T6" s="133"/>
      <c r="U6" s="133"/>
      <c r="V6" s="133"/>
      <c r="W6" s="133"/>
      <c r="X6" s="133"/>
      <c r="Y6" s="137" t="s">
        <v>10</v>
      </c>
      <c r="Z6" s="138"/>
      <c r="AA6" s="139"/>
    </row>
    <row r="7" spans="1:27" s="7" customFormat="1" ht="48.75" customHeight="1" x14ac:dyDescent="0.2">
      <c r="A7" s="140"/>
      <c r="B7" s="147"/>
      <c r="C7" s="136"/>
      <c r="D7" s="136"/>
      <c r="E7" s="143"/>
      <c r="F7" s="136"/>
      <c r="G7" s="136"/>
      <c r="H7" s="136"/>
      <c r="I7" s="136"/>
      <c r="J7" s="136"/>
      <c r="K7" s="136"/>
      <c r="L7" s="134"/>
      <c r="M7" s="149"/>
      <c r="N7" s="133"/>
      <c r="O7" s="133"/>
      <c r="P7" s="31" t="s">
        <v>11</v>
      </c>
      <c r="Q7" s="20" t="s">
        <v>32</v>
      </c>
      <c r="R7" s="22" t="s">
        <v>39</v>
      </c>
      <c r="S7" s="8" t="s">
        <v>12</v>
      </c>
      <c r="T7" s="31" t="s">
        <v>13</v>
      </c>
      <c r="U7" s="8" t="s">
        <v>16</v>
      </c>
      <c r="V7" s="33" t="s">
        <v>14</v>
      </c>
      <c r="W7" s="8" t="s">
        <v>15</v>
      </c>
      <c r="X7" s="8" t="s">
        <v>17</v>
      </c>
      <c r="Y7" s="8" t="s">
        <v>7</v>
      </c>
      <c r="Z7" s="9" t="s">
        <v>19</v>
      </c>
      <c r="AA7" s="32" t="s">
        <v>36</v>
      </c>
    </row>
    <row r="8" spans="1:27" s="5" customFormat="1" ht="24.75" customHeight="1" x14ac:dyDescent="0.2">
      <c r="A8" s="140"/>
      <c r="B8" s="148"/>
      <c r="C8" s="136"/>
      <c r="D8" s="136"/>
      <c r="E8" s="144"/>
      <c r="F8" s="136"/>
      <c r="G8" s="136"/>
      <c r="H8" s="136"/>
      <c r="I8" s="136"/>
      <c r="J8" s="136"/>
      <c r="K8" s="136"/>
      <c r="L8" s="83" t="s">
        <v>31</v>
      </c>
      <c r="M8" s="3">
        <v>2</v>
      </c>
      <c r="N8" s="3">
        <v>3</v>
      </c>
      <c r="O8" s="3">
        <v>4</v>
      </c>
      <c r="P8" s="37">
        <v>5</v>
      </c>
      <c r="Q8" s="37">
        <v>6</v>
      </c>
      <c r="R8" s="3">
        <v>7</v>
      </c>
      <c r="S8" s="3">
        <v>8</v>
      </c>
      <c r="T8" s="37">
        <v>9</v>
      </c>
      <c r="U8" s="3">
        <v>10</v>
      </c>
      <c r="V8" s="37">
        <v>11</v>
      </c>
      <c r="W8" s="3">
        <v>12</v>
      </c>
      <c r="X8" s="3">
        <v>13</v>
      </c>
      <c r="Y8" s="3">
        <v>14</v>
      </c>
      <c r="Z8" s="3">
        <v>15</v>
      </c>
      <c r="AA8" s="3">
        <v>16</v>
      </c>
    </row>
    <row r="9" spans="1:27" s="50" customFormat="1" ht="29.25" customHeight="1" x14ac:dyDescent="0.2">
      <c r="A9" s="47"/>
      <c r="B9" s="49" t="s">
        <v>21</v>
      </c>
      <c r="C9" s="47"/>
      <c r="D9" s="47"/>
      <c r="E9" s="47"/>
      <c r="F9" s="47"/>
      <c r="G9" s="39">
        <f>SUM(G10:G29)</f>
        <v>469906.06600000005</v>
      </c>
      <c r="H9" s="51">
        <f t="shared" ref="H9:V9" si="0">SUM(H10:H29)</f>
        <v>60</v>
      </c>
      <c r="I9" s="51">
        <f t="shared" si="0"/>
        <v>120</v>
      </c>
      <c r="J9" s="39"/>
      <c r="K9" s="39"/>
      <c r="L9" s="39">
        <f t="shared" si="0"/>
        <v>104866.06599999999</v>
      </c>
      <c r="M9" s="39"/>
      <c r="N9" s="51">
        <f t="shared" si="0"/>
        <v>91260</v>
      </c>
      <c r="O9" s="39"/>
      <c r="P9" s="51">
        <f t="shared" si="0"/>
        <v>90</v>
      </c>
      <c r="Q9" s="39">
        <f t="shared" si="0"/>
        <v>1953.1000000000001</v>
      </c>
      <c r="R9" s="39"/>
      <c r="S9" s="39"/>
      <c r="T9" s="39">
        <f t="shared" si="0"/>
        <v>3499.0520000000001</v>
      </c>
      <c r="U9" s="39"/>
      <c r="V9" s="39">
        <f t="shared" si="0"/>
        <v>8063.9139999999998</v>
      </c>
      <c r="W9" s="47"/>
      <c r="X9" s="47"/>
      <c r="Y9" s="47"/>
      <c r="Z9" s="47"/>
      <c r="AA9" s="47"/>
    </row>
    <row r="10" spans="1:27" s="50" customFormat="1" ht="68.25" customHeight="1" x14ac:dyDescent="0.2">
      <c r="A10" s="10">
        <v>1</v>
      </c>
      <c r="B10" s="11" t="s">
        <v>137</v>
      </c>
      <c r="C10" s="35" t="s">
        <v>138</v>
      </c>
      <c r="D10" s="54" t="s">
        <v>139</v>
      </c>
      <c r="E10" s="44" t="s">
        <v>160</v>
      </c>
      <c r="F10" s="43" t="s">
        <v>140</v>
      </c>
      <c r="G10" s="84">
        <v>456300</v>
      </c>
      <c r="H10" s="51"/>
      <c r="I10" s="51"/>
      <c r="J10" s="39"/>
      <c r="K10" s="39"/>
      <c r="L10" s="62">
        <f>SUM(M10:Z10)</f>
        <v>91260</v>
      </c>
      <c r="M10" s="39"/>
      <c r="N10" s="55">
        <v>91260</v>
      </c>
      <c r="O10" s="39"/>
      <c r="P10" s="56"/>
      <c r="Q10" s="39"/>
      <c r="R10" s="39"/>
      <c r="S10" s="38"/>
      <c r="T10" s="48"/>
      <c r="U10" s="39"/>
      <c r="V10" s="48"/>
      <c r="W10" s="47"/>
      <c r="X10" s="47"/>
      <c r="Y10" s="47"/>
      <c r="Z10" s="47"/>
      <c r="AA10" s="47"/>
    </row>
    <row r="11" spans="1:27" s="6" customFormat="1" ht="110.25" customHeight="1" x14ac:dyDescent="0.2">
      <c r="A11" s="10">
        <v>2</v>
      </c>
      <c r="B11" s="11" t="s">
        <v>42</v>
      </c>
      <c r="C11" s="35" t="s">
        <v>43</v>
      </c>
      <c r="D11" s="34"/>
      <c r="E11" s="35" t="s">
        <v>29</v>
      </c>
      <c r="F11" s="35" t="s">
        <v>45</v>
      </c>
      <c r="G11" s="85">
        <v>120</v>
      </c>
      <c r="H11" s="63">
        <v>60</v>
      </c>
      <c r="I11" s="63">
        <v>120</v>
      </c>
      <c r="J11" s="63"/>
      <c r="K11" s="63"/>
      <c r="L11" s="86">
        <f>SUM(M11:Z11)</f>
        <v>120</v>
      </c>
      <c r="M11" s="64"/>
      <c r="N11" s="63"/>
      <c r="O11" s="64"/>
      <c r="P11" s="65"/>
      <c r="Q11" s="66"/>
      <c r="R11" s="63"/>
      <c r="S11" s="63"/>
      <c r="T11" s="67"/>
      <c r="U11" s="58"/>
      <c r="V11" s="67">
        <v>120</v>
      </c>
      <c r="W11" s="58"/>
      <c r="X11" s="58"/>
      <c r="Y11" s="58"/>
      <c r="Z11" s="58"/>
      <c r="AA11" s="12"/>
    </row>
    <row r="12" spans="1:27" s="46" customFormat="1" ht="69.75" customHeight="1" x14ac:dyDescent="0.2">
      <c r="A12" s="10">
        <v>3</v>
      </c>
      <c r="B12" s="42" t="s">
        <v>88</v>
      </c>
      <c r="C12" s="59" t="s">
        <v>89</v>
      </c>
      <c r="D12" s="44" t="s">
        <v>67</v>
      </c>
      <c r="E12" s="44" t="s">
        <v>160</v>
      </c>
      <c r="F12" s="43" t="s">
        <v>90</v>
      </c>
      <c r="G12" s="68">
        <v>5500</v>
      </c>
      <c r="H12" s="69"/>
      <c r="I12" s="69"/>
      <c r="J12" s="69"/>
      <c r="K12" s="69"/>
      <c r="L12" s="68">
        <f>SUM(M12:X12)</f>
        <v>5500</v>
      </c>
      <c r="M12" s="69"/>
      <c r="N12" s="69"/>
      <c r="O12" s="69"/>
      <c r="P12" s="69"/>
      <c r="Q12" s="69"/>
      <c r="R12" s="69"/>
      <c r="S12" s="69"/>
      <c r="T12" s="69"/>
      <c r="U12" s="69"/>
      <c r="V12" s="70">
        <v>5500</v>
      </c>
      <c r="W12" s="69"/>
      <c r="X12" s="69"/>
      <c r="Y12" s="71"/>
      <c r="Z12" s="71"/>
      <c r="AA12" s="45"/>
    </row>
    <row r="13" spans="1:27" s="46" customFormat="1" ht="67.5" customHeight="1" x14ac:dyDescent="0.2">
      <c r="A13" s="10">
        <v>4</v>
      </c>
      <c r="B13" s="42" t="s">
        <v>91</v>
      </c>
      <c r="C13" s="59" t="s">
        <v>58</v>
      </c>
      <c r="D13" s="44" t="s">
        <v>92</v>
      </c>
      <c r="E13" s="44" t="s">
        <v>160</v>
      </c>
      <c r="F13" s="43">
        <v>2022</v>
      </c>
      <c r="G13" s="72">
        <v>1029.6849999999999</v>
      </c>
      <c r="H13" s="69"/>
      <c r="I13" s="69"/>
      <c r="J13" s="69"/>
      <c r="K13" s="69"/>
      <c r="L13" s="87">
        <f>SUM(M13:X13)</f>
        <v>1029.6849999999999</v>
      </c>
      <c r="M13" s="69"/>
      <c r="N13" s="69"/>
      <c r="O13" s="69"/>
      <c r="P13" s="69"/>
      <c r="Q13" s="69"/>
      <c r="R13" s="69"/>
      <c r="S13" s="69"/>
      <c r="T13" s="69"/>
      <c r="U13" s="69"/>
      <c r="V13" s="73">
        <v>1029.6849999999999</v>
      </c>
      <c r="W13" s="69"/>
      <c r="X13" s="69"/>
      <c r="Y13" s="71"/>
      <c r="Z13" s="71"/>
      <c r="AA13" s="45"/>
    </row>
    <row r="14" spans="1:27" s="46" customFormat="1" ht="53.25" customHeight="1" x14ac:dyDescent="0.2">
      <c r="A14" s="10">
        <v>5</v>
      </c>
      <c r="B14" s="42" t="s">
        <v>93</v>
      </c>
      <c r="C14" s="59" t="s">
        <v>94</v>
      </c>
      <c r="D14" s="44" t="s">
        <v>95</v>
      </c>
      <c r="E14" s="44" t="s">
        <v>160</v>
      </c>
      <c r="F14" s="43">
        <v>2022</v>
      </c>
      <c r="G14" s="68">
        <v>25</v>
      </c>
      <c r="H14" s="69"/>
      <c r="I14" s="69"/>
      <c r="J14" s="69"/>
      <c r="K14" s="69"/>
      <c r="L14" s="68">
        <f>SUM(M14:X14)</f>
        <v>25</v>
      </c>
      <c r="M14" s="69"/>
      <c r="N14" s="69"/>
      <c r="O14" s="69"/>
      <c r="P14" s="69"/>
      <c r="Q14" s="69"/>
      <c r="R14" s="69"/>
      <c r="S14" s="69"/>
      <c r="T14" s="69"/>
      <c r="U14" s="69"/>
      <c r="V14" s="70">
        <v>25</v>
      </c>
      <c r="W14" s="69"/>
      <c r="X14" s="69"/>
      <c r="Y14" s="71"/>
      <c r="Z14" s="71"/>
      <c r="AA14" s="45"/>
    </row>
    <row r="15" spans="1:27" s="46" customFormat="1" ht="56.25" customHeight="1" x14ac:dyDescent="0.2">
      <c r="A15" s="10">
        <v>6</v>
      </c>
      <c r="B15" s="42" t="s">
        <v>96</v>
      </c>
      <c r="C15" s="59" t="s">
        <v>97</v>
      </c>
      <c r="D15" s="44" t="s">
        <v>98</v>
      </c>
      <c r="E15" s="44" t="s">
        <v>160</v>
      </c>
      <c r="F15" s="43">
        <v>2022</v>
      </c>
      <c r="G15" s="72">
        <v>1094.7539999999999</v>
      </c>
      <c r="H15" s="69"/>
      <c r="I15" s="69"/>
      <c r="J15" s="69"/>
      <c r="K15" s="69"/>
      <c r="L15" s="72">
        <f>SUM(M15:X15)</f>
        <v>1094.7539999999999</v>
      </c>
      <c r="M15" s="69"/>
      <c r="N15" s="69"/>
      <c r="O15" s="69"/>
      <c r="P15" s="69"/>
      <c r="Q15" s="69"/>
      <c r="R15" s="69"/>
      <c r="S15" s="69"/>
      <c r="T15" s="69"/>
      <c r="U15" s="69"/>
      <c r="V15" s="73">
        <v>1094.7539999999999</v>
      </c>
      <c r="W15" s="69"/>
      <c r="X15" s="69"/>
      <c r="Y15" s="71"/>
      <c r="Z15" s="71"/>
      <c r="AA15" s="45"/>
    </row>
    <row r="16" spans="1:27" s="46" customFormat="1" ht="75" customHeight="1" x14ac:dyDescent="0.2">
      <c r="A16" s="10">
        <v>7</v>
      </c>
      <c r="B16" s="42" t="s">
        <v>123</v>
      </c>
      <c r="C16" s="59" t="s">
        <v>99</v>
      </c>
      <c r="D16" s="44" t="s">
        <v>100</v>
      </c>
      <c r="E16" s="44" t="s">
        <v>160</v>
      </c>
      <c r="F16" s="43">
        <v>2022</v>
      </c>
      <c r="G16" s="72">
        <v>294.47500000000002</v>
      </c>
      <c r="H16" s="69"/>
      <c r="I16" s="69"/>
      <c r="J16" s="69"/>
      <c r="K16" s="69"/>
      <c r="L16" s="72">
        <f>SUM(M16:X16)</f>
        <v>294.47500000000002</v>
      </c>
      <c r="M16" s="69"/>
      <c r="N16" s="69"/>
      <c r="O16" s="69"/>
      <c r="P16" s="69"/>
      <c r="Q16" s="69"/>
      <c r="R16" s="69"/>
      <c r="S16" s="69"/>
      <c r="T16" s="69"/>
      <c r="U16" s="69"/>
      <c r="V16" s="73">
        <v>294.47500000000002</v>
      </c>
      <c r="W16" s="69"/>
      <c r="X16" s="69"/>
      <c r="Y16" s="71"/>
      <c r="Z16" s="71"/>
      <c r="AA16" s="45"/>
    </row>
    <row r="17" spans="1:28" s="6" customFormat="1" ht="51.75" customHeight="1" x14ac:dyDescent="0.2">
      <c r="A17" s="10">
        <v>8</v>
      </c>
      <c r="B17" s="18" t="s">
        <v>50</v>
      </c>
      <c r="C17" s="60" t="s">
        <v>51</v>
      </c>
      <c r="D17" s="35" t="s">
        <v>52</v>
      </c>
      <c r="E17" s="44" t="s">
        <v>160</v>
      </c>
      <c r="F17" s="61" t="s">
        <v>37</v>
      </c>
      <c r="G17" s="74">
        <v>580.20000000000005</v>
      </c>
      <c r="H17" s="75"/>
      <c r="I17" s="75"/>
      <c r="J17" s="75"/>
      <c r="K17" s="75"/>
      <c r="L17" s="86">
        <f>SUM(M17:Z17)</f>
        <v>580.20000000000005</v>
      </c>
      <c r="M17" s="64"/>
      <c r="N17" s="64"/>
      <c r="O17" s="64"/>
      <c r="P17" s="67"/>
      <c r="Q17" s="76">
        <v>580.20000000000005</v>
      </c>
      <c r="R17" s="63"/>
      <c r="S17" s="63"/>
      <c r="T17" s="67"/>
      <c r="U17" s="58"/>
      <c r="V17" s="77"/>
      <c r="W17" s="58"/>
      <c r="X17" s="58"/>
      <c r="Y17" s="58"/>
      <c r="Z17" s="58"/>
      <c r="AA17" s="18"/>
      <c r="AB17" s="29"/>
    </row>
    <row r="18" spans="1:28" s="6" customFormat="1" ht="69" customHeight="1" x14ac:dyDescent="0.2">
      <c r="A18" s="10">
        <v>9</v>
      </c>
      <c r="B18" s="18" t="s">
        <v>54</v>
      </c>
      <c r="C18" s="60" t="s">
        <v>55</v>
      </c>
      <c r="D18" s="35" t="s">
        <v>56</v>
      </c>
      <c r="E18" s="44" t="s">
        <v>160</v>
      </c>
      <c r="F18" s="61">
        <v>2022</v>
      </c>
      <c r="G18" s="78">
        <v>400</v>
      </c>
      <c r="H18" s="78"/>
      <c r="I18" s="78"/>
      <c r="J18" s="78"/>
      <c r="K18" s="78"/>
      <c r="L18" s="86">
        <f>SUM(M18:Z18)</f>
        <v>400</v>
      </c>
      <c r="M18" s="64"/>
      <c r="N18" s="64"/>
      <c r="O18" s="64"/>
      <c r="P18" s="67"/>
      <c r="Q18" s="76">
        <v>400</v>
      </c>
      <c r="R18" s="63"/>
      <c r="S18" s="63"/>
      <c r="T18" s="67"/>
      <c r="U18" s="58"/>
      <c r="V18" s="77"/>
      <c r="W18" s="58"/>
      <c r="X18" s="58"/>
      <c r="Y18" s="58"/>
      <c r="Z18" s="58"/>
      <c r="AA18" s="18"/>
      <c r="AB18" s="30"/>
    </row>
    <row r="19" spans="1:28" s="6" customFormat="1" ht="58.5" customHeight="1" x14ac:dyDescent="0.2">
      <c r="A19" s="10">
        <v>10</v>
      </c>
      <c r="B19" s="18" t="s">
        <v>57</v>
      </c>
      <c r="C19" s="60" t="s">
        <v>58</v>
      </c>
      <c r="D19" s="35" t="s">
        <v>59</v>
      </c>
      <c r="E19" s="44" t="s">
        <v>160</v>
      </c>
      <c r="F19" s="61">
        <v>2022</v>
      </c>
      <c r="G19" s="78">
        <v>30</v>
      </c>
      <c r="H19" s="78"/>
      <c r="I19" s="78"/>
      <c r="J19" s="78"/>
      <c r="K19" s="78"/>
      <c r="L19" s="86">
        <f t="shared" ref="L19:L28" si="1">SUM(M19:Z19)</f>
        <v>30</v>
      </c>
      <c r="M19" s="64"/>
      <c r="N19" s="64"/>
      <c r="O19" s="64"/>
      <c r="P19" s="67"/>
      <c r="Q19" s="76">
        <v>30</v>
      </c>
      <c r="R19" s="63"/>
      <c r="S19" s="63"/>
      <c r="T19" s="67"/>
      <c r="U19" s="58"/>
      <c r="V19" s="77"/>
      <c r="W19" s="58"/>
      <c r="X19" s="58"/>
      <c r="Y19" s="58"/>
      <c r="Z19" s="58"/>
      <c r="AA19" s="18"/>
      <c r="AB19" s="30"/>
    </row>
    <row r="20" spans="1:28" s="6" customFormat="1" ht="55.5" customHeight="1" x14ac:dyDescent="0.2">
      <c r="A20" s="10">
        <v>11</v>
      </c>
      <c r="B20" s="18" t="s">
        <v>60</v>
      </c>
      <c r="C20" s="60" t="s">
        <v>61</v>
      </c>
      <c r="D20" s="35" t="s">
        <v>62</v>
      </c>
      <c r="E20" s="44" t="s">
        <v>160</v>
      </c>
      <c r="F20" s="61">
        <v>2022</v>
      </c>
      <c r="G20" s="78">
        <v>825</v>
      </c>
      <c r="H20" s="78"/>
      <c r="I20" s="78"/>
      <c r="J20" s="78"/>
      <c r="K20" s="78"/>
      <c r="L20" s="86">
        <f t="shared" si="1"/>
        <v>825</v>
      </c>
      <c r="M20" s="64"/>
      <c r="N20" s="64"/>
      <c r="O20" s="64"/>
      <c r="P20" s="67"/>
      <c r="Q20" s="76">
        <v>825</v>
      </c>
      <c r="R20" s="63"/>
      <c r="S20" s="63"/>
      <c r="T20" s="67"/>
      <c r="U20" s="58"/>
      <c r="V20" s="77"/>
      <c r="W20" s="58"/>
      <c r="X20" s="58"/>
      <c r="Y20" s="58"/>
      <c r="Z20" s="58"/>
      <c r="AA20" s="18"/>
      <c r="AB20" s="30"/>
    </row>
    <row r="21" spans="1:28" s="6" customFormat="1" ht="66" customHeight="1" x14ac:dyDescent="0.2">
      <c r="A21" s="10">
        <v>12</v>
      </c>
      <c r="B21" s="18" t="s">
        <v>63</v>
      </c>
      <c r="C21" s="60" t="s">
        <v>64</v>
      </c>
      <c r="D21" s="35" t="s">
        <v>65</v>
      </c>
      <c r="E21" s="44" t="s">
        <v>160</v>
      </c>
      <c r="F21" s="61">
        <v>2022</v>
      </c>
      <c r="G21" s="78">
        <v>117.9</v>
      </c>
      <c r="H21" s="78"/>
      <c r="I21" s="78"/>
      <c r="J21" s="78"/>
      <c r="K21" s="78"/>
      <c r="L21" s="86">
        <f t="shared" si="1"/>
        <v>117.9</v>
      </c>
      <c r="M21" s="64"/>
      <c r="N21" s="64"/>
      <c r="O21" s="64"/>
      <c r="P21" s="67"/>
      <c r="Q21" s="76">
        <v>117.9</v>
      </c>
      <c r="R21" s="63"/>
      <c r="S21" s="63"/>
      <c r="T21" s="67"/>
      <c r="U21" s="58"/>
      <c r="V21" s="77"/>
      <c r="W21" s="58"/>
      <c r="X21" s="58"/>
      <c r="Y21" s="58"/>
      <c r="Z21" s="58"/>
      <c r="AA21" s="18"/>
      <c r="AB21" s="30"/>
    </row>
    <row r="22" spans="1:28" s="6" customFormat="1" ht="56.25" customHeight="1" x14ac:dyDescent="0.2">
      <c r="A22" s="10">
        <v>13</v>
      </c>
      <c r="B22" s="18" t="s">
        <v>66</v>
      </c>
      <c r="C22" s="60" t="s">
        <v>58</v>
      </c>
      <c r="D22" s="35" t="s">
        <v>67</v>
      </c>
      <c r="E22" s="44" t="s">
        <v>160</v>
      </c>
      <c r="F22" s="61">
        <v>2022</v>
      </c>
      <c r="G22" s="78">
        <v>50</v>
      </c>
      <c r="H22" s="78"/>
      <c r="I22" s="78"/>
      <c r="J22" s="78"/>
      <c r="K22" s="78"/>
      <c r="L22" s="86">
        <f t="shared" si="1"/>
        <v>50</v>
      </c>
      <c r="M22" s="64"/>
      <c r="N22" s="64"/>
      <c r="O22" s="64"/>
      <c r="P22" s="67">
        <v>50</v>
      </c>
      <c r="Q22" s="76"/>
      <c r="R22" s="63"/>
      <c r="S22" s="63"/>
      <c r="T22" s="67"/>
      <c r="U22" s="58"/>
      <c r="V22" s="77"/>
      <c r="W22" s="58"/>
      <c r="X22" s="58"/>
      <c r="Y22" s="58"/>
      <c r="Z22" s="58"/>
      <c r="AA22" s="18"/>
      <c r="AB22" s="30"/>
    </row>
    <row r="23" spans="1:28" s="6" customFormat="1" ht="54.75" customHeight="1" x14ac:dyDescent="0.2">
      <c r="A23" s="10">
        <v>14</v>
      </c>
      <c r="B23" s="18" t="s">
        <v>68</v>
      </c>
      <c r="C23" s="60" t="s">
        <v>61</v>
      </c>
      <c r="D23" s="35" t="s">
        <v>69</v>
      </c>
      <c r="E23" s="44" t="s">
        <v>160</v>
      </c>
      <c r="F23" s="61">
        <v>2022</v>
      </c>
      <c r="G23" s="78">
        <v>40</v>
      </c>
      <c r="H23" s="78"/>
      <c r="I23" s="78"/>
      <c r="J23" s="78"/>
      <c r="K23" s="78"/>
      <c r="L23" s="86">
        <f t="shared" si="1"/>
        <v>40</v>
      </c>
      <c r="M23" s="64"/>
      <c r="N23" s="64"/>
      <c r="O23" s="64"/>
      <c r="P23" s="67">
        <v>40</v>
      </c>
      <c r="Q23" s="76"/>
      <c r="R23" s="63"/>
      <c r="S23" s="63"/>
      <c r="T23" s="67"/>
      <c r="U23" s="58"/>
      <c r="V23" s="77"/>
      <c r="W23" s="58"/>
      <c r="X23" s="58"/>
      <c r="Y23" s="58"/>
      <c r="Z23" s="58"/>
      <c r="AA23" s="18"/>
      <c r="AB23" s="30"/>
    </row>
    <row r="24" spans="1:28" s="6" customFormat="1" ht="51.75" customHeight="1" x14ac:dyDescent="0.2">
      <c r="A24" s="10">
        <v>15</v>
      </c>
      <c r="B24" s="18" t="s">
        <v>70</v>
      </c>
      <c r="C24" s="60" t="s">
        <v>71</v>
      </c>
      <c r="D24" s="35" t="s">
        <v>72</v>
      </c>
      <c r="E24" s="44" t="s">
        <v>160</v>
      </c>
      <c r="F24" s="61">
        <v>2022</v>
      </c>
      <c r="G24" s="78">
        <v>102.68</v>
      </c>
      <c r="H24" s="78"/>
      <c r="I24" s="78"/>
      <c r="J24" s="78"/>
      <c r="K24" s="78"/>
      <c r="L24" s="86">
        <f t="shared" si="1"/>
        <v>102.68</v>
      </c>
      <c r="M24" s="64"/>
      <c r="N24" s="64"/>
      <c r="O24" s="64"/>
      <c r="P24" s="67"/>
      <c r="Q24" s="76"/>
      <c r="R24" s="63"/>
      <c r="S24" s="63"/>
      <c r="T24" s="79">
        <v>102.68</v>
      </c>
      <c r="U24" s="58"/>
      <c r="V24" s="77"/>
      <c r="W24" s="58"/>
      <c r="X24" s="58"/>
      <c r="Y24" s="58"/>
      <c r="Z24" s="58"/>
      <c r="AA24" s="18"/>
      <c r="AB24" s="30"/>
    </row>
    <row r="25" spans="1:28" s="6" customFormat="1" ht="72" customHeight="1" x14ac:dyDescent="0.2">
      <c r="A25" s="10">
        <v>16</v>
      </c>
      <c r="B25" s="18" t="s">
        <v>73</v>
      </c>
      <c r="C25" s="60" t="s">
        <v>74</v>
      </c>
      <c r="D25" s="35" t="s">
        <v>75</v>
      </c>
      <c r="E25" s="44" t="s">
        <v>160</v>
      </c>
      <c r="F25" s="61">
        <v>2022</v>
      </c>
      <c r="G25" s="78">
        <v>240</v>
      </c>
      <c r="H25" s="78"/>
      <c r="I25" s="78"/>
      <c r="J25" s="78"/>
      <c r="K25" s="78"/>
      <c r="L25" s="86">
        <f t="shared" si="1"/>
        <v>240</v>
      </c>
      <c r="M25" s="64"/>
      <c r="N25" s="64"/>
      <c r="O25" s="64"/>
      <c r="P25" s="67"/>
      <c r="Q25" s="76"/>
      <c r="R25" s="63"/>
      <c r="S25" s="63"/>
      <c r="T25" s="67">
        <v>240</v>
      </c>
      <c r="U25" s="58"/>
      <c r="V25" s="77"/>
      <c r="W25" s="58"/>
      <c r="X25" s="58"/>
      <c r="Y25" s="58"/>
      <c r="Z25" s="58"/>
      <c r="AA25" s="18"/>
      <c r="AB25" s="30"/>
    </row>
    <row r="26" spans="1:28" s="6" customFormat="1" ht="54" customHeight="1" x14ac:dyDescent="0.2">
      <c r="A26" s="10">
        <v>17</v>
      </c>
      <c r="B26" s="18" t="s">
        <v>76</v>
      </c>
      <c r="C26" s="60" t="s">
        <v>77</v>
      </c>
      <c r="D26" s="35" t="s">
        <v>78</v>
      </c>
      <c r="E26" s="44" t="s">
        <v>160</v>
      </c>
      <c r="F26" s="61">
        <v>2022</v>
      </c>
      <c r="G26" s="78">
        <v>245</v>
      </c>
      <c r="H26" s="78"/>
      <c r="I26" s="78"/>
      <c r="J26" s="78"/>
      <c r="K26" s="78"/>
      <c r="L26" s="86">
        <f t="shared" si="1"/>
        <v>245</v>
      </c>
      <c r="M26" s="64"/>
      <c r="N26" s="64"/>
      <c r="O26" s="64"/>
      <c r="P26" s="67"/>
      <c r="Q26" s="76"/>
      <c r="R26" s="63"/>
      <c r="S26" s="63"/>
      <c r="T26" s="67">
        <v>245</v>
      </c>
      <c r="U26" s="58"/>
      <c r="V26" s="77"/>
      <c r="W26" s="58"/>
      <c r="X26" s="58"/>
      <c r="Y26" s="58"/>
      <c r="Z26" s="58"/>
      <c r="AA26" s="18"/>
      <c r="AB26" s="30"/>
    </row>
    <row r="27" spans="1:28" s="6" customFormat="1" ht="63" customHeight="1" x14ac:dyDescent="0.2">
      <c r="A27" s="10">
        <v>18</v>
      </c>
      <c r="B27" s="18" t="s">
        <v>79</v>
      </c>
      <c r="C27" s="60" t="s">
        <v>80</v>
      </c>
      <c r="D27" s="35" t="s">
        <v>81</v>
      </c>
      <c r="E27" s="44" t="s">
        <v>160</v>
      </c>
      <c r="F27" s="61">
        <v>2022</v>
      </c>
      <c r="G27" s="80">
        <v>1903.45</v>
      </c>
      <c r="H27" s="78"/>
      <c r="I27" s="78"/>
      <c r="J27" s="78"/>
      <c r="K27" s="78"/>
      <c r="L27" s="88">
        <f t="shared" si="1"/>
        <v>1903.45</v>
      </c>
      <c r="M27" s="64"/>
      <c r="N27" s="64"/>
      <c r="O27" s="64"/>
      <c r="P27" s="67"/>
      <c r="Q27" s="76"/>
      <c r="R27" s="63"/>
      <c r="S27" s="63"/>
      <c r="T27" s="81">
        <v>1903.45</v>
      </c>
      <c r="U27" s="58"/>
      <c r="V27" s="77"/>
      <c r="W27" s="58"/>
      <c r="X27" s="58"/>
      <c r="Y27" s="58"/>
      <c r="Z27" s="58"/>
      <c r="AA27" s="18"/>
      <c r="AB27" s="30"/>
    </row>
    <row r="28" spans="1:28" s="6" customFormat="1" ht="63" customHeight="1" x14ac:dyDescent="0.2">
      <c r="A28" s="10">
        <v>19</v>
      </c>
      <c r="B28" s="18" t="s">
        <v>82</v>
      </c>
      <c r="C28" s="60" t="s">
        <v>83</v>
      </c>
      <c r="D28" s="35" t="s">
        <v>84</v>
      </c>
      <c r="E28" s="44" t="s">
        <v>160</v>
      </c>
      <c r="F28" s="61">
        <v>2022</v>
      </c>
      <c r="G28" s="78">
        <v>181.922</v>
      </c>
      <c r="H28" s="78"/>
      <c r="I28" s="78"/>
      <c r="J28" s="78"/>
      <c r="K28" s="78"/>
      <c r="L28" s="86">
        <f t="shared" si="1"/>
        <v>181.922</v>
      </c>
      <c r="M28" s="64"/>
      <c r="N28" s="64"/>
      <c r="O28" s="64"/>
      <c r="P28" s="67"/>
      <c r="Q28" s="76"/>
      <c r="R28" s="63"/>
      <c r="S28" s="63"/>
      <c r="T28" s="67">
        <v>181.922</v>
      </c>
      <c r="U28" s="58"/>
      <c r="V28" s="77"/>
      <c r="W28" s="58"/>
      <c r="X28" s="58"/>
      <c r="Y28" s="58"/>
      <c r="Z28" s="58"/>
      <c r="AA28" s="18"/>
      <c r="AB28" s="30"/>
    </row>
    <row r="29" spans="1:28" s="6" customFormat="1" ht="50.25" customHeight="1" x14ac:dyDescent="0.2">
      <c r="A29" s="10">
        <v>20</v>
      </c>
      <c r="B29" s="18" t="s">
        <v>85</v>
      </c>
      <c r="C29" s="60" t="s">
        <v>86</v>
      </c>
      <c r="D29" s="35" t="s">
        <v>87</v>
      </c>
      <c r="E29" s="44" t="s">
        <v>160</v>
      </c>
      <c r="F29" s="61">
        <v>2022</v>
      </c>
      <c r="G29" s="78">
        <v>826</v>
      </c>
      <c r="H29" s="78"/>
      <c r="I29" s="78"/>
      <c r="J29" s="78"/>
      <c r="K29" s="78"/>
      <c r="L29" s="89">
        <f>SUM(M29:Z29)</f>
        <v>826</v>
      </c>
      <c r="M29" s="64"/>
      <c r="N29" s="64"/>
      <c r="O29" s="64"/>
      <c r="P29" s="67"/>
      <c r="Q29" s="67"/>
      <c r="R29" s="82"/>
      <c r="S29" s="63"/>
      <c r="T29" s="67">
        <v>826</v>
      </c>
      <c r="U29" s="58"/>
      <c r="V29" s="77"/>
      <c r="W29" s="58"/>
      <c r="X29" s="58"/>
      <c r="Y29" s="58"/>
      <c r="Z29" s="58"/>
      <c r="AA29" s="18"/>
      <c r="AB29" s="30"/>
    </row>
    <row r="30" spans="1:28" s="17" customForma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26"/>
      <c r="M30" s="16"/>
      <c r="N30" s="16"/>
      <c r="O30" s="16"/>
      <c r="P30" s="40"/>
      <c r="Q30" s="40"/>
      <c r="R30" s="16"/>
      <c r="S30" s="16"/>
      <c r="T30" s="40"/>
      <c r="U30" s="16"/>
      <c r="V30" s="40"/>
      <c r="W30" s="16"/>
      <c r="X30" s="16"/>
      <c r="Y30" s="16"/>
      <c r="Z30" s="16"/>
      <c r="AA30" s="16"/>
    </row>
    <row r="31" spans="1:28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27"/>
      <c r="M31" s="1"/>
      <c r="N31" s="1"/>
      <c r="O31" s="1"/>
      <c r="P31" s="19"/>
      <c r="Q31" s="19"/>
      <c r="R31" s="1"/>
      <c r="S31" s="1"/>
      <c r="T31" s="19"/>
      <c r="U31" s="1"/>
      <c r="V31" s="19"/>
      <c r="W31" s="1"/>
      <c r="X31" s="1"/>
      <c r="Y31" s="1"/>
      <c r="Z31" s="1"/>
      <c r="AA31" s="1"/>
    </row>
    <row r="32" spans="1:28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7"/>
      <c r="M32" s="1"/>
      <c r="N32" s="1"/>
      <c r="O32" s="1"/>
      <c r="P32" s="19"/>
      <c r="Q32" s="19"/>
      <c r="R32" s="1"/>
      <c r="S32" s="1"/>
      <c r="T32" s="19"/>
      <c r="U32" s="1"/>
      <c r="V32" s="19"/>
      <c r="W32" s="1"/>
      <c r="X32" s="1"/>
      <c r="Y32" s="1"/>
      <c r="Z32" s="1"/>
      <c r="AA32" s="1"/>
    </row>
    <row r="33" spans="1:27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7"/>
      <c r="M33" s="1"/>
      <c r="N33" s="1"/>
      <c r="O33" s="1"/>
      <c r="P33" s="19"/>
      <c r="Q33" s="19"/>
      <c r="R33" s="1"/>
      <c r="S33" s="1"/>
      <c r="T33" s="19"/>
      <c r="U33" s="1"/>
      <c r="V33" s="19"/>
      <c r="W33" s="1"/>
      <c r="X33" s="1"/>
      <c r="Y33" s="1"/>
      <c r="Z33" s="1"/>
      <c r="AA33" s="1"/>
    </row>
    <row r="34" spans="1:27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7"/>
      <c r="M34" s="1"/>
      <c r="N34" s="1"/>
      <c r="O34" s="1"/>
      <c r="P34" s="19"/>
      <c r="Q34" s="19"/>
      <c r="R34" s="1"/>
      <c r="S34" s="1"/>
      <c r="T34" s="19"/>
      <c r="U34" s="1"/>
      <c r="V34" s="19"/>
      <c r="W34" s="1"/>
      <c r="X34" s="1"/>
      <c r="Y34" s="1"/>
      <c r="Z34" s="1"/>
      <c r="AA34" s="1"/>
    </row>
    <row r="35" spans="1:27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7"/>
      <c r="M35" s="1"/>
      <c r="N35" s="1"/>
      <c r="O35" s="1"/>
      <c r="P35" s="19"/>
      <c r="Q35" s="19"/>
      <c r="R35" s="1"/>
      <c r="S35" s="1"/>
      <c r="T35" s="19"/>
      <c r="U35" s="1"/>
      <c r="V35" s="19"/>
      <c r="W35" s="1"/>
      <c r="X35" s="1"/>
      <c r="Y35" s="1"/>
      <c r="Z35" s="1"/>
      <c r="AA35" s="1"/>
    </row>
    <row r="36" spans="1:27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7"/>
      <c r="M36" s="1"/>
      <c r="N36" s="1"/>
      <c r="O36" s="1"/>
      <c r="P36" s="19"/>
      <c r="Q36" s="19"/>
      <c r="R36" s="1"/>
      <c r="S36" s="1"/>
      <c r="T36" s="19"/>
      <c r="U36" s="1"/>
      <c r="V36" s="19"/>
      <c r="W36" s="1"/>
      <c r="X36" s="1"/>
      <c r="Y36" s="1"/>
      <c r="Z36" s="1"/>
      <c r="AA36" s="1"/>
    </row>
    <row r="37" spans="1:27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7"/>
      <c r="M37" s="1"/>
      <c r="N37" s="1"/>
      <c r="O37" s="1"/>
      <c r="P37" s="19"/>
      <c r="Q37" s="19"/>
      <c r="R37" s="1"/>
      <c r="S37" s="1"/>
      <c r="T37" s="19"/>
      <c r="U37" s="1"/>
      <c r="V37" s="19"/>
      <c r="W37" s="1"/>
      <c r="X37" s="1"/>
      <c r="Y37" s="1"/>
      <c r="Z37" s="1"/>
      <c r="AA37" s="1"/>
    </row>
    <row r="38" spans="1:27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7"/>
      <c r="M38" s="1"/>
      <c r="N38" s="1"/>
      <c r="O38" s="1"/>
      <c r="P38" s="19"/>
      <c r="Q38" s="19"/>
      <c r="R38" s="1"/>
      <c r="S38" s="1"/>
      <c r="T38" s="19"/>
      <c r="U38" s="1"/>
      <c r="V38" s="19"/>
      <c r="W38" s="1"/>
      <c r="X38" s="1"/>
      <c r="Y38" s="1"/>
      <c r="Z38" s="1"/>
      <c r="AA38" s="1"/>
    </row>
    <row r="39" spans="1:27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7"/>
      <c r="M39" s="1"/>
      <c r="N39" s="1"/>
      <c r="O39" s="1"/>
      <c r="P39" s="19"/>
      <c r="Q39" s="19"/>
      <c r="R39" s="1"/>
      <c r="S39" s="1"/>
      <c r="T39" s="19"/>
      <c r="U39" s="1"/>
      <c r="V39" s="19"/>
      <c r="W39" s="1"/>
      <c r="X39" s="1"/>
      <c r="Y39" s="1"/>
      <c r="Z39" s="1"/>
      <c r="AA39" s="1"/>
    </row>
    <row r="40" spans="1:27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7"/>
      <c r="M40" s="1"/>
      <c r="N40" s="1"/>
      <c r="O40" s="1"/>
      <c r="P40" s="19"/>
      <c r="Q40" s="19"/>
      <c r="R40" s="1"/>
      <c r="S40" s="1"/>
      <c r="T40" s="19"/>
      <c r="U40" s="1"/>
      <c r="V40" s="19"/>
      <c r="W40" s="1"/>
      <c r="X40" s="1"/>
      <c r="Y40" s="1"/>
      <c r="Z40" s="1"/>
      <c r="AA40" s="1"/>
    </row>
  </sheetData>
  <mergeCells count="22">
    <mergeCell ref="I5:I8"/>
    <mergeCell ref="O6:O7"/>
    <mergeCell ref="H5:H8"/>
    <mergeCell ref="G5:G8"/>
    <mergeCell ref="X1:AA1"/>
    <mergeCell ref="E5:E8"/>
    <mergeCell ref="A2:AA2"/>
    <mergeCell ref="K5:K8"/>
    <mergeCell ref="J5:J8"/>
    <mergeCell ref="B5:B8"/>
    <mergeCell ref="M6:M7"/>
    <mergeCell ref="A4:AA4"/>
    <mergeCell ref="N6:N7"/>
    <mergeCell ref="L6:L7"/>
    <mergeCell ref="A3:AA3"/>
    <mergeCell ref="C5:C8"/>
    <mergeCell ref="D5:D8"/>
    <mergeCell ref="P6:X6"/>
    <mergeCell ref="Y6:AA6"/>
    <mergeCell ref="F5:F8"/>
    <mergeCell ref="L5:AA5"/>
    <mergeCell ref="A5:A8"/>
  </mergeCells>
  <printOptions horizontalCentered="1"/>
  <pageMargins left="0" right="0" top="0.261811024" bottom="0.261811024" header="0.31496062992126" footer="0.31496062992126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41"/>
  <sheetViews>
    <sheetView tabSelected="1" view="pageLayout" zoomScaleNormal="118" workbookViewId="0">
      <selection activeCell="A3" sqref="A3:V3"/>
    </sheetView>
  </sheetViews>
  <sheetFormatPr defaultRowHeight="15" x14ac:dyDescent="0.25"/>
  <cols>
    <col min="1" max="1" width="4.140625" customWidth="1"/>
    <col min="2" max="2" width="33.42578125" customWidth="1"/>
    <col min="3" max="3" width="8" style="57" customWidth="1"/>
    <col min="4" max="4" width="9.42578125" customWidth="1"/>
    <col min="5" max="5" width="5.85546875" customWidth="1"/>
    <col min="6" max="6" width="6.42578125" customWidth="1"/>
    <col min="7" max="7" width="8.28515625" customWidth="1"/>
    <col min="8" max="8" width="6.7109375" customWidth="1"/>
    <col min="9" max="11" width="6" customWidth="1"/>
    <col min="12" max="12" width="6.42578125" style="21" customWidth="1"/>
    <col min="13" max="13" width="5.85546875" style="21" customWidth="1"/>
    <col min="14" max="14" width="7" style="21" customWidth="1"/>
    <col min="15" max="15" width="5.42578125" style="21" customWidth="1"/>
    <col min="16" max="16" width="8.28515625" style="21" customWidth="1"/>
    <col min="17" max="17" width="7.85546875" style="21" customWidth="1"/>
    <col min="18" max="18" width="8.28515625" style="21" customWidth="1"/>
    <col min="19" max="20" width="8.140625" style="21" customWidth="1"/>
    <col min="21" max="21" width="8.42578125" customWidth="1"/>
    <col min="22" max="22" width="5.7109375" customWidth="1"/>
  </cols>
  <sheetData>
    <row r="1" spans="1:23" ht="24" customHeight="1" x14ac:dyDescent="0.25">
      <c r="A1" s="90"/>
      <c r="B1" s="91"/>
      <c r="C1" s="91"/>
      <c r="D1" s="91"/>
      <c r="E1" s="91"/>
      <c r="F1" s="91"/>
      <c r="G1" s="91"/>
      <c r="H1" s="91"/>
      <c r="I1" s="91"/>
      <c r="J1" s="91"/>
      <c r="K1" s="91"/>
      <c r="L1" s="92"/>
      <c r="M1" s="92"/>
      <c r="N1" s="92"/>
      <c r="O1" s="92"/>
      <c r="P1" s="92"/>
      <c r="Q1" s="92"/>
      <c r="R1" s="92"/>
      <c r="S1" s="92"/>
      <c r="T1" s="151" t="s">
        <v>33</v>
      </c>
      <c r="U1" s="151"/>
      <c r="V1" s="151"/>
      <c r="W1" s="1"/>
    </row>
    <row r="2" spans="1:23" s="4" customFormat="1" ht="20.25" customHeight="1" x14ac:dyDescent="0.25">
      <c r="A2" s="167" t="s">
        <v>103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"/>
    </row>
    <row r="3" spans="1:23" s="17" customFormat="1" ht="15.75" customHeight="1" x14ac:dyDescent="0.25">
      <c r="A3" s="168" t="s">
        <v>162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7"/>
    </row>
    <row r="4" spans="1:23" ht="16.5" customHeight="1" x14ac:dyDescent="0.25">
      <c r="A4" s="93"/>
      <c r="B4" s="93"/>
      <c r="C4" s="94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 t="s">
        <v>34</v>
      </c>
      <c r="U4" s="93"/>
      <c r="V4" s="93"/>
      <c r="W4" s="2"/>
    </row>
    <row r="5" spans="1:23" s="14" customFormat="1" ht="30" customHeight="1" x14ac:dyDescent="0.25">
      <c r="A5" s="174" t="s">
        <v>0</v>
      </c>
      <c r="B5" s="174" t="s">
        <v>22</v>
      </c>
      <c r="C5" s="174" t="s">
        <v>101</v>
      </c>
      <c r="D5" s="174" t="s">
        <v>102</v>
      </c>
      <c r="E5" s="174" t="s">
        <v>23</v>
      </c>
      <c r="F5" s="152" t="s">
        <v>24</v>
      </c>
      <c r="G5" s="153"/>
      <c r="H5" s="153"/>
      <c r="I5" s="154"/>
      <c r="J5" s="155" t="s">
        <v>109</v>
      </c>
      <c r="K5" s="156"/>
      <c r="L5" s="159" t="s">
        <v>104</v>
      </c>
      <c r="M5" s="160"/>
      <c r="N5" s="160"/>
      <c r="O5" s="161"/>
      <c r="P5" s="165" t="s">
        <v>26</v>
      </c>
      <c r="Q5" s="166"/>
      <c r="R5" s="165" t="s">
        <v>38</v>
      </c>
      <c r="S5" s="166"/>
      <c r="T5" s="165" t="s">
        <v>117</v>
      </c>
      <c r="U5" s="166"/>
      <c r="V5" s="171" t="s">
        <v>27</v>
      </c>
      <c r="W5" s="15"/>
    </row>
    <row r="6" spans="1:23" s="14" customFormat="1" ht="19.5" customHeight="1" x14ac:dyDescent="0.25">
      <c r="A6" s="175"/>
      <c r="B6" s="175"/>
      <c r="C6" s="175"/>
      <c r="D6" s="175"/>
      <c r="E6" s="175"/>
      <c r="F6" s="155" t="s">
        <v>105</v>
      </c>
      <c r="G6" s="156"/>
      <c r="H6" s="155" t="s">
        <v>111</v>
      </c>
      <c r="I6" s="156"/>
      <c r="J6" s="162"/>
      <c r="K6" s="163"/>
      <c r="L6" s="165" t="s">
        <v>110</v>
      </c>
      <c r="M6" s="166"/>
      <c r="N6" s="165" t="s">
        <v>25</v>
      </c>
      <c r="O6" s="166"/>
      <c r="P6" s="169"/>
      <c r="Q6" s="170"/>
      <c r="R6" s="169"/>
      <c r="S6" s="170"/>
      <c r="T6" s="169"/>
      <c r="U6" s="170"/>
      <c r="V6" s="172"/>
      <c r="W6" s="15"/>
    </row>
    <row r="7" spans="1:23" s="14" customFormat="1" ht="9.75" customHeight="1" x14ac:dyDescent="0.25">
      <c r="A7" s="175"/>
      <c r="B7" s="175"/>
      <c r="C7" s="175"/>
      <c r="D7" s="175"/>
      <c r="E7" s="175"/>
      <c r="F7" s="157"/>
      <c r="G7" s="158"/>
      <c r="H7" s="157" t="s">
        <v>18</v>
      </c>
      <c r="I7" s="158" t="s">
        <v>7</v>
      </c>
      <c r="J7" s="164"/>
      <c r="K7" s="158"/>
      <c r="L7" s="164"/>
      <c r="M7" s="158"/>
      <c r="N7" s="164"/>
      <c r="O7" s="158"/>
      <c r="P7" s="164"/>
      <c r="Q7" s="158"/>
      <c r="R7" s="164"/>
      <c r="S7" s="158"/>
      <c r="T7" s="164"/>
      <c r="U7" s="158"/>
      <c r="V7" s="173"/>
      <c r="W7" s="15"/>
    </row>
    <row r="8" spans="1:23" s="14" customFormat="1" ht="32.25" customHeight="1" x14ac:dyDescent="0.25">
      <c r="A8" s="173"/>
      <c r="B8" s="173"/>
      <c r="C8" s="176"/>
      <c r="D8" s="173"/>
      <c r="E8" s="173"/>
      <c r="F8" s="95" t="s">
        <v>18</v>
      </c>
      <c r="G8" s="96" t="s">
        <v>106</v>
      </c>
      <c r="H8" s="97" t="s">
        <v>107</v>
      </c>
      <c r="I8" s="98" t="s">
        <v>108</v>
      </c>
      <c r="J8" s="95" t="s">
        <v>18</v>
      </c>
      <c r="K8" s="96" t="s">
        <v>106</v>
      </c>
      <c r="L8" s="95" t="s">
        <v>18</v>
      </c>
      <c r="M8" s="96" t="s">
        <v>106</v>
      </c>
      <c r="N8" s="95" t="s">
        <v>18</v>
      </c>
      <c r="O8" s="96" t="s">
        <v>106</v>
      </c>
      <c r="P8" s="95" t="s">
        <v>18</v>
      </c>
      <c r="Q8" s="96" t="s">
        <v>106</v>
      </c>
      <c r="R8" s="95" t="s">
        <v>18</v>
      </c>
      <c r="S8" s="96" t="s">
        <v>106</v>
      </c>
      <c r="T8" s="95" t="s">
        <v>18</v>
      </c>
      <c r="U8" s="96" t="s">
        <v>106</v>
      </c>
      <c r="V8" s="99"/>
      <c r="W8" s="15"/>
    </row>
    <row r="9" spans="1:23" s="24" customFormat="1" ht="31.5" customHeight="1" x14ac:dyDescent="0.2">
      <c r="A9" s="100" t="s">
        <v>28</v>
      </c>
      <c r="B9" s="101" t="s">
        <v>112</v>
      </c>
      <c r="C9" s="99"/>
      <c r="D9" s="102"/>
      <c r="E9" s="102"/>
      <c r="F9" s="102"/>
      <c r="G9" s="103">
        <f>G10</f>
        <v>456300</v>
      </c>
      <c r="H9" s="103"/>
      <c r="I9" s="103"/>
      <c r="J9" s="104">
        <f t="shared" ref="J9:U9" si="0">J10</f>
        <v>80.5</v>
      </c>
      <c r="K9" s="103"/>
      <c r="L9" s="103"/>
      <c r="M9" s="103"/>
      <c r="N9" s="104">
        <f t="shared" si="0"/>
        <v>120</v>
      </c>
      <c r="O9" s="103"/>
      <c r="P9" s="103">
        <f t="shared" si="0"/>
        <v>23250</v>
      </c>
      <c r="Q9" s="103">
        <f t="shared" si="0"/>
        <v>91260</v>
      </c>
      <c r="R9" s="103">
        <f t="shared" si="0"/>
        <v>11250</v>
      </c>
      <c r="S9" s="103">
        <f t="shared" si="0"/>
        <v>182520</v>
      </c>
      <c r="T9" s="103">
        <f t="shared" si="0"/>
        <v>10450</v>
      </c>
      <c r="U9" s="103">
        <f t="shared" si="0"/>
        <v>182520</v>
      </c>
      <c r="V9" s="102"/>
      <c r="W9" s="23"/>
    </row>
    <row r="10" spans="1:23" s="13" customFormat="1" ht="28.5" customHeight="1" x14ac:dyDescent="0.25">
      <c r="A10" s="105"/>
      <c r="B10" s="106" t="s">
        <v>114</v>
      </c>
      <c r="C10" s="107"/>
      <c r="D10" s="107"/>
      <c r="E10" s="107"/>
      <c r="F10" s="107"/>
      <c r="G10" s="108">
        <f>SUM(G11:G31)</f>
        <v>456300</v>
      </c>
      <c r="H10" s="109"/>
      <c r="I10" s="109"/>
      <c r="J10" s="109">
        <f>SUM(J11:J31)</f>
        <v>80.5</v>
      </c>
      <c r="K10" s="109"/>
      <c r="L10" s="109"/>
      <c r="M10" s="109"/>
      <c r="N10" s="109">
        <f t="shared" ref="N10:U10" si="1">SUM(N11:N31)</f>
        <v>120</v>
      </c>
      <c r="O10" s="109"/>
      <c r="P10" s="108">
        <f t="shared" si="1"/>
        <v>23250</v>
      </c>
      <c r="Q10" s="108">
        <f t="shared" si="1"/>
        <v>91260</v>
      </c>
      <c r="R10" s="108">
        <f t="shared" si="1"/>
        <v>11250</v>
      </c>
      <c r="S10" s="108">
        <f t="shared" si="1"/>
        <v>182520</v>
      </c>
      <c r="T10" s="108">
        <f t="shared" si="1"/>
        <v>10450</v>
      </c>
      <c r="U10" s="108">
        <f t="shared" si="1"/>
        <v>182520</v>
      </c>
      <c r="V10" s="107"/>
      <c r="W10" s="6"/>
    </row>
    <row r="11" spans="1:23" s="13" customFormat="1" ht="42.75" customHeight="1" x14ac:dyDescent="0.2">
      <c r="A11" s="110">
        <v>1</v>
      </c>
      <c r="B11" s="111" t="s">
        <v>137</v>
      </c>
      <c r="C11" s="112" t="s">
        <v>53</v>
      </c>
      <c r="D11" s="113" t="s">
        <v>138</v>
      </c>
      <c r="E11" s="107"/>
      <c r="F11" s="107"/>
      <c r="G11" s="114">
        <v>456300</v>
      </c>
      <c r="H11" s="115"/>
      <c r="I11" s="115"/>
      <c r="J11" s="116"/>
      <c r="K11" s="116"/>
      <c r="L11" s="116"/>
      <c r="M11" s="116"/>
      <c r="N11" s="116"/>
      <c r="O11" s="116"/>
      <c r="P11" s="116"/>
      <c r="Q11" s="116">
        <v>91260</v>
      </c>
      <c r="R11" s="116"/>
      <c r="S11" s="116">
        <v>182520</v>
      </c>
      <c r="T11" s="116"/>
      <c r="U11" s="116">
        <v>182520</v>
      </c>
      <c r="V11" s="107"/>
      <c r="W11" s="6"/>
    </row>
    <row r="12" spans="1:23" s="53" customFormat="1" ht="45" customHeight="1" x14ac:dyDescent="0.25">
      <c r="A12" s="110">
        <v>2</v>
      </c>
      <c r="B12" s="111" t="s">
        <v>42</v>
      </c>
      <c r="C12" s="117" t="s">
        <v>29</v>
      </c>
      <c r="D12" s="113" t="s">
        <v>43</v>
      </c>
      <c r="E12" s="118"/>
      <c r="F12" s="118"/>
      <c r="G12" s="118"/>
      <c r="H12" s="118"/>
      <c r="I12" s="118"/>
      <c r="J12" s="119">
        <v>80.5</v>
      </c>
      <c r="K12" s="119"/>
      <c r="L12" s="120"/>
      <c r="M12" s="120"/>
      <c r="N12" s="120">
        <v>120</v>
      </c>
      <c r="O12" s="120"/>
      <c r="P12" s="120">
        <v>120</v>
      </c>
      <c r="Q12" s="120"/>
      <c r="R12" s="120">
        <v>120</v>
      </c>
      <c r="S12" s="120"/>
      <c r="T12" s="120">
        <v>120</v>
      </c>
      <c r="U12" s="119"/>
      <c r="V12" s="121"/>
      <c r="W12" s="52"/>
    </row>
    <row r="13" spans="1:23" s="53" customFormat="1" ht="67.5" customHeight="1" x14ac:dyDescent="0.25">
      <c r="A13" s="110">
        <v>3</v>
      </c>
      <c r="B13" s="111" t="s">
        <v>141</v>
      </c>
      <c r="C13" s="117" t="s">
        <v>115</v>
      </c>
      <c r="D13" s="113" t="s">
        <v>116</v>
      </c>
      <c r="E13" s="118"/>
      <c r="F13" s="118"/>
      <c r="G13" s="118"/>
      <c r="H13" s="118"/>
      <c r="I13" s="118"/>
      <c r="J13" s="119"/>
      <c r="K13" s="119"/>
      <c r="L13" s="120"/>
      <c r="M13" s="120"/>
      <c r="N13" s="120"/>
      <c r="O13" s="120"/>
      <c r="P13" s="120">
        <v>900</v>
      </c>
      <c r="Q13" s="120"/>
      <c r="R13" s="120">
        <v>900</v>
      </c>
      <c r="S13" s="120"/>
      <c r="T13" s="120">
        <v>900</v>
      </c>
      <c r="U13" s="119"/>
      <c r="V13" s="121"/>
      <c r="W13" s="52"/>
    </row>
    <row r="14" spans="1:23" s="53" customFormat="1" ht="67.5" customHeight="1" x14ac:dyDescent="0.25">
      <c r="A14" s="110">
        <v>4</v>
      </c>
      <c r="B14" s="111" t="s">
        <v>142</v>
      </c>
      <c r="C14" s="117" t="s">
        <v>115</v>
      </c>
      <c r="D14" s="113" t="s">
        <v>118</v>
      </c>
      <c r="E14" s="118"/>
      <c r="F14" s="118"/>
      <c r="G14" s="118"/>
      <c r="H14" s="118"/>
      <c r="I14" s="118"/>
      <c r="J14" s="119"/>
      <c r="K14" s="119"/>
      <c r="L14" s="120"/>
      <c r="M14" s="120"/>
      <c r="N14" s="120"/>
      <c r="O14" s="120"/>
      <c r="P14" s="120">
        <v>1200</v>
      </c>
      <c r="Q14" s="120"/>
      <c r="R14" s="120">
        <v>1200</v>
      </c>
      <c r="S14" s="120"/>
      <c r="T14" s="120">
        <v>1200</v>
      </c>
      <c r="U14" s="119"/>
      <c r="V14" s="121"/>
      <c r="W14" s="52"/>
    </row>
    <row r="15" spans="1:23" s="53" customFormat="1" ht="71.25" customHeight="1" x14ac:dyDescent="0.25">
      <c r="A15" s="110">
        <v>5</v>
      </c>
      <c r="B15" s="111" t="s">
        <v>143</v>
      </c>
      <c r="C15" s="117" t="s">
        <v>115</v>
      </c>
      <c r="D15" s="113" t="s">
        <v>119</v>
      </c>
      <c r="E15" s="118"/>
      <c r="F15" s="118"/>
      <c r="G15" s="118"/>
      <c r="H15" s="118"/>
      <c r="I15" s="118"/>
      <c r="J15" s="119"/>
      <c r="K15" s="119"/>
      <c r="L15" s="120"/>
      <c r="M15" s="120"/>
      <c r="N15" s="120"/>
      <c r="O15" s="120"/>
      <c r="P15" s="120">
        <v>12000</v>
      </c>
      <c r="Q15" s="120"/>
      <c r="R15" s="120">
        <v>0</v>
      </c>
      <c r="S15" s="120"/>
      <c r="T15" s="120">
        <v>0</v>
      </c>
      <c r="U15" s="119"/>
      <c r="V15" s="121"/>
      <c r="W15" s="52"/>
    </row>
    <row r="16" spans="1:23" s="53" customFormat="1" ht="71.25" customHeight="1" x14ac:dyDescent="0.25">
      <c r="A16" s="110">
        <v>6</v>
      </c>
      <c r="B16" s="111" t="s">
        <v>144</v>
      </c>
      <c r="C16" s="117" t="s">
        <v>115</v>
      </c>
      <c r="D16" s="113" t="s">
        <v>120</v>
      </c>
      <c r="E16" s="118"/>
      <c r="F16" s="118"/>
      <c r="G16" s="118"/>
      <c r="H16" s="118"/>
      <c r="I16" s="118"/>
      <c r="J16" s="119"/>
      <c r="K16" s="119"/>
      <c r="L16" s="120"/>
      <c r="M16" s="120"/>
      <c r="N16" s="120"/>
      <c r="O16" s="120"/>
      <c r="P16" s="120">
        <v>300</v>
      </c>
      <c r="Q16" s="120"/>
      <c r="R16" s="120">
        <v>300</v>
      </c>
      <c r="S16" s="120"/>
      <c r="T16" s="120">
        <v>300</v>
      </c>
      <c r="U16" s="119"/>
      <c r="V16" s="121"/>
      <c r="W16" s="52"/>
    </row>
    <row r="17" spans="1:23" s="53" customFormat="1" ht="69.75" customHeight="1" x14ac:dyDescent="0.25">
      <c r="A17" s="110">
        <v>7</v>
      </c>
      <c r="B17" s="111" t="s">
        <v>144</v>
      </c>
      <c r="C17" s="117" t="s">
        <v>115</v>
      </c>
      <c r="D17" s="113" t="s">
        <v>121</v>
      </c>
      <c r="E17" s="118"/>
      <c r="F17" s="118"/>
      <c r="G17" s="118"/>
      <c r="H17" s="118"/>
      <c r="I17" s="118"/>
      <c r="J17" s="119"/>
      <c r="K17" s="119"/>
      <c r="L17" s="120"/>
      <c r="M17" s="120"/>
      <c r="N17" s="120"/>
      <c r="O17" s="120"/>
      <c r="P17" s="120">
        <v>230</v>
      </c>
      <c r="Q17" s="120"/>
      <c r="R17" s="120">
        <v>230</v>
      </c>
      <c r="S17" s="120"/>
      <c r="T17" s="120">
        <v>230</v>
      </c>
      <c r="U17" s="119"/>
      <c r="V17" s="121"/>
      <c r="W17" s="52"/>
    </row>
    <row r="18" spans="1:23" s="53" customFormat="1" ht="72.75" customHeight="1" x14ac:dyDescent="0.25">
      <c r="A18" s="110">
        <v>8</v>
      </c>
      <c r="B18" s="111" t="s">
        <v>145</v>
      </c>
      <c r="C18" s="117" t="s">
        <v>115</v>
      </c>
      <c r="D18" s="113" t="s">
        <v>122</v>
      </c>
      <c r="E18" s="118"/>
      <c r="F18" s="118"/>
      <c r="G18" s="118"/>
      <c r="H18" s="118"/>
      <c r="I18" s="118"/>
      <c r="J18" s="119"/>
      <c r="K18" s="119"/>
      <c r="L18" s="120"/>
      <c r="M18" s="120"/>
      <c r="N18" s="120"/>
      <c r="O18" s="120"/>
      <c r="P18" s="120">
        <v>1000</v>
      </c>
      <c r="Q18" s="120"/>
      <c r="R18" s="120">
        <v>1000</v>
      </c>
      <c r="S18" s="120"/>
      <c r="T18" s="120">
        <v>1000</v>
      </c>
      <c r="U18" s="119"/>
      <c r="V18" s="121"/>
      <c r="W18" s="52"/>
    </row>
    <row r="19" spans="1:23" s="53" customFormat="1" ht="69.75" customHeight="1" x14ac:dyDescent="0.25">
      <c r="A19" s="110">
        <v>9</v>
      </c>
      <c r="B19" s="111" t="s">
        <v>146</v>
      </c>
      <c r="C19" s="117" t="s">
        <v>115</v>
      </c>
      <c r="D19" s="113" t="s">
        <v>124</v>
      </c>
      <c r="E19" s="118"/>
      <c r="F19" s="118"/>
      <c r="G19" s="118"/>
      <c r="H19" s="118"/>
      <c r="I19" s="118"/>
      <c r="J19" s="119"/>
      <c r="K19" s="119"/>
      <c r="L19" s="120"/>
      <c r="M19" s="120"/>
      <c r="N19" s="120"/>
      <c r="O19" s="120"/>
      <c r="P19" s="120">
        <v>1800</v>
      </c>
      <c r="Q19" s="120"/>
      <c r="R19" s="120">
        <v>1800</v>
      </c>
      <c r="S19" s="120"/>
      <c r="T19" s="120">
        <v>1800</v>
      </c>
      <c r="U19" s="119"/>
      <c r="V19" s="121"/>
      <c r="W19" s="52"/>
    </row>
    <row r="20" spans="1:23" s="53" customFormat="1" ht="74.25" customHeight="1" x14ac:dyDescent="0.25">
      <c r="A20" s="110">
        <v>10</v>
      </c>
      <c r="B20" s="111" t="s">
        <v>147</v>
      </c>
      <c r="C20" s="117" t="s">
        <v>115</v>
      </c>
      <c r="D20" s="113" t="s">
        <v>125</v>
      </c>
      <c r="E20" s="118"/>
      <c r="F20" s="118"/>
      <c r="G20" s="118"/>
      <c r="H20" s="118"/>
      <c r="I20" s="118"/>
      <c r="J20" s="119"/>
      <c r="K20" s="119"/>
      <c r="L20" s="120"/>
      <c r="M20" s="120"/>
      <c r="N20" s="120"/>
      <c r="O20" s="120"/>
      <c r="P20" s="120">
        <v>400</v>
      </c>
      <c r="Q20" s="120"/>
      <c r="R20" s="120">
        <v>400</v>
      </c>
      <c r="S20" s="120"/>
      <c r="T20" s="120">
        <v>400</v>
      </c>
      <c r="U20" s="119"/>
      <c r="V20" s="121"/>
      <c r="W20" s="52"/>
    </row>
    <row r="21" spans="1:23" s="53" customFormat="1" ht="69.75" customHeight="1" x14ac:dyDescent="0.25">
      <c r="A21" s="110">
        <v>11</v>
      </c>
      <c r="B21" s="111" t="s">
        <v>148</v>
      </c>
      <c r="C21" s="117" t="s">
        <v>115</v>
      </c>
      <c r="D21" s="113" t="s">
        <v>126</v>
      </c>
      <c r="E21" s="118"/>
      <c r="F21" s="118"/>
      <c r="G21" s="118"/>
      <c r="H21" s="118"/>
      <c r="I21" s="118"/>
      <c r="J21" s="119"/>
      <c r="K21" s="119"/>
      <c r="L21" s="120"/>
      <c r="M21" s="120"/>
      <c r="N21" s="120"/>
      <c r="O21" s="120"/>
      <c r="P21" s="120">
        <v>800</v>
      </c>
      <c r="Q21" s="120"/>
      <c r="R21" s="120">
        <v>800</v>
      </c>
      <c r="S21" s="120"/>
      <c r="T21" s="120">
        <v>0</v>
      </c>
      <c r="U21" s="119"/>
      <c r="V21" s="121"/>
      <c r="W21" s="52"/>
    </row>
    <row r="22" spans="1:23" s="53" customFormat="1" ht="66.75" customHeight="1" x14ac:dyDescent="0.25">
      <c r="A22" s="110">
        <v>12</v>
      </c>
      <c r="B22" s="111" t="s">
        <v>149</v>
      </c>
      <c r="C22" s="117" t="s">
        <v>115</v>
      </c>
      <c r="D22" s="113" t="s">
        <v>127</v>
      </c>
      <c r="E22" s="118"/>
      <c r="F22" s="118"/>
      <c r="G22" s="118"/>
      <c r="H22" s="118"/>
      <c r="I22" s="118"/>
      <c r="J22" s="119"/>
      <c r="K22" s="119"/>
      <c r="L22" s="120"/>
      <c r="M22" s="120"/>
      <c r="N22" s="120"/>
      <c r="O22" s="120"/>
      <c r="P22" s="120">
        <v>100</v>
      </c>
      <c r="Q22" s="120"/>
      <c r="R22" s="120">
        <v>100</v>
      </c>
      <c r="S22" s="120"/>
      <c r="T22" s="120">
        <v>100</v>
      </c>
      <c r="U22" s="119"/>
      <c r="V22" s="121"/>
      <c r="W22" s="52"/>
    </row>
    <row r="23" spans="1:23" s="53" customFormat="1" ht="67.5" customHeight="1" x14ac:dyDescent="0.25">
      <c r="A23" s="110">
        <v>13</v>
      </c>
      <c r="B23" s="111" t="s">
        <v>150</v>
      </c>
      <c r="C23" s="117" t="s">
        <v>115</v>
      </c>
      <c r="D23" s="113" t="s">
        <v>128</v>
      </c>
      <c r="E23" s="118"/>
      <c r="F23" s="118"/>
      <c r="G23" s="118"/>
      <c r="H23" s="118"/>
      <c r="I23" s="118"/>
      <c r="J23" s="119"/>
      <c r="K23" s="119"/>
      <c r="L23" s="120"/>
      <c r="M23" s="120"/>
      <c r="N23" s="120"/>
      <c r="O23" s="120"/>
      <c r="P23" s="120">
        <v>100</v>
      </c>
      <c r="Q23" s="120"/>
      <c r="R23" s="120">
        <v>100</v>
      </c>
      <c r="S23" s="120"/>
      <c r="T23" s="120">
        <v>100</v>
      </c>
      <c r="U23" s="119"/>
      <c r="V23" s="121"/>
      <c r="W23" s="52"/>
    </row>
    <row r="24" spans="1:23" s="53" customFormat="1" ht="69.75" customHeight="1" x14ac:dyDescent="0.25">
      <c r="A24" s="110">
        <v>14</v>
      </c>
      <c r="B24" s="111" t="s">
        <v>157</v>
      </c>
      <c r="C24" s="117" t="s">
        <v>115</v>
      </c>
      <c r="D24" s="113" t="s">
        <v>129</v>
      </c>
      <c r="E24" s="118"/>
      <c r="F24" s="118"/>
      <c r="G24" s="118"/>
      <c r="H24" s="118"/>
      <c r="I24" s="118"/>
      <c r="J24" s="119"/>
      <c r="K24" s="119"/>
      <c r="L24" s="120"/>
      <c r="M24" s="120"/>
      <c r="N24" s="120"/>
      <c r="O24" s="120"/>
      <c r="P24" s="120">
        <v>150</v>
      </c>
      <c r="Q24" s="120"/>
      <c r="R24" s="120">
        <v>150</v>
      </c>
      <c r="S24" s="120"/>
      <c r="T24" s="120">
        <v>150</v>
      </c>
      <c r="U24" s="119"/>
      <c r="V24" s="121"/>
      <c r="W24" s="52"/>
    </row>
    <row r="25" spans="1:23" s="53" customFormat="1" ht="72.75" customHeight="1" x14ac:dyDescent="0.25">
      <c r="A25" s="110">
        <v>15</v>
      </c>
      <c r="B25" s="111" t="s">
        <v>151</v>
      </c>
      <c r="C25" s="117" t="s">
        <v>115</v>
      </c>
      <c r="D25" s="113" t="s">
        <v>130</v>
      </c>
      <c r="E25" s="118"/>
      <c r="F25" s="118"/>
      <c r="G25" s="118"/>
      <c r="H25" s="118"/>
      <c r="I25" s="118"/>
      <c r="J25" s="119"/>
      <c r="K25" s="119"/>
      <c r="L25" s="120"/>
      <c r="M25" s="120"/>
      <c r="N25" s="120"/>
      <c r="O25" s="120"/>
      <c r="P25" s="120">
        <v>400</v>
      </c>
      <c r="Q25" s="120"/>
      <c r="R25" s="120">
        <v>400</v>
      </c>
      <c r="S25" s="120"/>
      <c r="T25" s="120">
        <v>400</v>
      </c>
      <c r="U25" s="119"/>
      <c r="V25" s="121"/>
      <c r="W25" s="52"/>
    </row>
    <row r="26" spans="1:23" s="53" customFormat="1" ht="69" customHeight="1" x14ac:dyDescent="0.25">
      <c r="A26" s="110">
        <v>16</v>
      </c>
      <c r="B26" s="111" t="s">
        <v>152</v>
      </c>
      <c r="C26" s="117" t="s">
        <v>115</v>
      </c>
      <c r="D26" s="113" t="s">
        <v>131</v>
      </c>
      <c r="E26" s="118"/>
      <c r="F26" s="118"/>
      <c r="G26" s="118"/>
      <c r="H26" s="118"/>
      <c r="I26" s="118"/>
      <c r="J26" s="119"/>
      <c r="K26" s="119"/>
      <c r="L26" s="120"/>
      <c r="M26" s="120"/>
      <c r="N26" s="120"/>
      <c r="O26" s="120"/>
      <c r="P26" s="120">
        <v>1500</v>
      </c>
      <c r="Q26" s="120"/>
      <c r="R26" s="120">
        <v>1500</v>
      </c>
      <c r="S26" s="120"/>
      <c r="T26" s="120">
        <v>1500</v>
      </c>
      <c r="U26" s="119"/>
      <c r="V26" s="121"/>
      <c r="W26" s="52"/>
    </row>
    <row r="27" spans="1:23" s="53" customFormat="1" ht="74.25" customHeight="1" x14ac:dyDescent="0.25">
      <c r="A27" s="110">
        <v>17</v>
      </c>
      <c r="B27" s="111" t="s">
        <v>153</v>
      </c>
      <c r="C27" s="117" t="s">
        <v>115</v>
      </c>
      <c r="D27" s="113" t="s">
        <v>132</v>
      </c>
      <c r="E27" s="118"/>
      <c r="F27" s="118"/>
      <c r="G27" s="118"/>
      <c r="H27" s="118"/>
      <c r="I27" s="118"/>
      <c r="J27" s="119"/>
      <c r="K27" s="119"/>
      <c r="L27" s="120"/>
      <c r="M27" s="120"/>
      <c r="N27" s="120"/>
      <c r="O27" s="120"/>
      <c r="P27" s="120">
        <v>400</v>
      </c>
      <c r="Q27" s="120"/>
      <c r="R27" s="120">
        <v>400</v>
      </c>
      <c r="S27" s="120"/>
      <c r="T27" s="120">
        <v>400</v>
      </c>
      <c r="U27" s="119"/>
      <c r="V27" s="121"/>
      <c r="W27" s="52"/>
    </row>
    <row r="28" spans="1:23" s="13" customFormat="1" ht="70.5" customHeight="1" x14ac:dyDescent="0.2">
      <c r="A28" s="110">
        <v>18</v>
      </c>
      <c r="B28" s="111" t="s">
        <v>156</v>
      </c>
      <c r="C28" s="117" t="s">
        <v>115</v>
      </c>
      <c r="D28" s="113" t="s">
        <v>133</v>
      </c>
      <c r="E28" s="107"/>
      <c r="F28" s="107"/>
      <c r="G28" s="107"/>
      <c r="H28" s="107"/>
      <c r="I28" s="107"/>
      <c r="J28" s="122"/>
      <c r="K28" s="122"/>
      <c r="L28" s="123"/>
      <c r="M28" s="123"/>
      <c r="N28" s="123"/>
      <c r="O28" s="123"/>
      <c r="P28" s="123">
        <v>300</v>
      </c>
      <c r="Q28" s="123"/>
      <c r="R28" s="123">
        <v>300</v>
      </c>
      <c r="S28" s="123"/>
      <c r="T28" s="123">
        <v>300</v>
      </c>
      <c r="U28" s="122"/>
      <c r="V28" s="124"/>
      <c r="W28" s="6"/>
    </row>
    <row r="29" spans="1:23" s="13" customFormat="1" ht="71.25" customHeight="1" x14ac:dyDescent="0.2">
      <c r="A29" s="110">
        <v>19</v>
      </c>
      <c r="B29" s="111" t="s">
        <v>154</v>
      </c>
      <c r="C29" s="117" t="s">
        <v>115</v>
      </c>
      <c r="D29" s="111" t="s">
        <v>134</v>
      </c>
      <c r="E29" s="107"/>
      <c r="F29" s="107"/>
      <c r="G29" s="107"/>
      <c r="H29" s="107"/>
      <c r="I29" s="107"/>
      <c r="J29" s="122"/>
      <c r="K29" s="122"/>
      <c r="L29" s="123"/>
      <c r="M29" s="123"/>
      <c r="N29" s="123"/>
      <c r="O29" s="123"/>
      <c r="P29" s="123">
        <v>150</v>
      </c>
      <c r="Q29" s="123"/>
      <c r="R29" s="123">
        <v>150</v>
      </c>
      <c r="S29" s="123"/>
      <c r="T29" s="123">
        <v>150</v>
      </c>
      <c r="U29" s="122"/>
      <c r="V29" s="124"/>
      <c r="W29" s="6"/>
    </row>
    <row r="30" spans="1:23" s="13" customFormat="1" ht="72.75" customHeight="1" x14ac:dyDescent="0.2">
      <c r="A30" s="110">
        <v>20</v>
      </c>
      <c r="B30" s="111" t="s">
        <v>144</v>
      </c>
      <c r="C30" s="117" t="s">
        <v>115</v>
      </c>
      <c r="D30" s="111" t="s">
        <v>135</v>
      </c>
      <c r="E30" s="107"/>
      <c r="F30" s="107"/>
      <c r="G30" s="107"/>
      <c r="H30" s="107"/>
      <c r="I30" s="107"/>
      <c r="J30" s="122"/>
      <c r="K30" s="122"/>
      <c r="L30" s="123"/>
      <c r="M30" s="123"/>
      <c r="N30" s="123"/>
      <c r="O30" s="123"/>
      <c r="P30" s="123">
        <v>400</v>
      </c>
      <c r="Q30" s="123"/>
      <c r="R30" s="123">
        <v>400</v>
      </c>
      <c r="S30" s="123"/>
      <c r="T30" s="123">
        <v>400</v>
      </c>
      <c r="U30" s="122"/>
      <c r="V30" s="124"/>
      <c r="W30" s="6"/>
    </row>
    <row r="31" spans="1:23" s="13" customFormat="1" ht="69" customHeight="1" x14ac:dyDescent="0.2">
      <c r="A31" s="110">
        <v>21</v>
      </c>
      <c r="B31" s="111" t="s">
        <v>155</v>
      </c>
      <c r="C31" s="117" t="s">
        <v>115</v>
      </c>
      <c r="D31" s="111" t="s">
        <v>136</v>
      </c>
      <c r="E31" s="107"/>
      <c r="F31" s="107"/>
      <c r="G31" s="107"/>
      <c r="H31" s="107"/>
      <c r="I31" s="107"/>
      <c r="J31" s="122"/>
      <c r="K31" s="122"/>
      <c r="L31" s="123"/>
      <c r="M31" s="123"/>
      <c r="N31" s="123"/>
      <c r="O31" s="123"/>
      <c r="P31" s="123">
        <v>1000</v>
      </c>
      <c r="Q31" s="123"/>
      <c r="R31" s="123">
        <v>1000</v>
      </c>
      <c r="S31" s="123"/>
      <c r="T31" s="123">
        <v>1000</v>
      </c>
      <c r="U31" s="122"/>
      <c r="V31" s="124"/>
      <c r="W31" s="6"/>
    </row>
    <row r="32" spans="1:23" s="24" customFormat="1" ht="30" customHeight="1" x14ac:dyDescent="0.2">
      <c r="A32" s="100" t="s">
        <v>35</v>
      </c>
      <c r="B32" s="101" t="s">
        <v>113</v>
      </c>
      <c r="C32" s="99"/>
      <c r="D32" s="102"/>
      <c r="E32" s="102"/>
      <c r="F32" s="125"/>
      <c r="G32" s="126">
        <f>G33</f>
        <v>46800</v>
      </c>
      <c r="H32" s="125"/>
      <c r="I32" s="125"/>
      <c r="J32" s="125"/>
      <c r="K32" s="125"/>
      <c r="L32" s="125"/>
      <c r="M32" s="125"/>
      <c r="N32" s="125"/>
      <c r="O32" s="125"/>
      <c r="P32" s="125"/>
      <c r="Q32" s="127">
        <v>0</v>
      </c>
      <c r="R32" s="128"/>
      <c r="S32" s="128">
        <f>S33</f>
        <v>18720</v>
      </c>
      <c r="T32" s="128"/>
      <c r="U32" s="128">
        <f>U33</f>
        <v>28080</v>
      </c>
      <c r="V32" s="104"/>
      <c r="W32" s="23"/>
    </row>
    <row r="33" spans="1:23" s="13" customFormat="1" ht="53.25" customHeight="1" x14ac:dyDescent="0.2">
      <c r="A33" s="105">
        <v>1</v>
      </c>
      <c r="B33" s="111" t="s">
        <v>158</v>
      </c>
      <c r="C33" s="112" t="s">
        <v>53</v>
      </c>
      <c r="D33" s="105" t="s">
        <v>159</v>
      </c>
      <c r="E33" s="107"/>
      <c r="F33" s="107"/>
      <c r="G33" s="129">
        <v>46800</v>
      </c>
      <c r="H33" s="130"/>
      <c r="I33" s="130"/>
      <c r="J33" s="131"/>
      <c r="K33" s="131"/>
      <c r="L33" s="132"/>
      <c r="M33" s="132"/>
      <c r="N33" s="132"/>
      <c r="O33" s="132"/>
      <c r="P33" s="132"/>
      <c r="Q33" s="127">
        <v>0</v>
      </c>
      <c r="R33" s="132"/>
      <c r="S33" s="129">
        <v>18720</v>
      </c>
      <c r="T33" s="129"/>
      <c r="U33" s="129">
        <v>28080</v>
      </c>
      <c r="V33" s="107"/>
      <c r="W33" s="6"/>
    </row>
    <row r="34" spans="1:2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9"/>
      <c r="M34" s="19"/>
      <c r="N34" s="19"/>
      <c r="O34" s="19"/>
      <c r="P34" s="19"/>
      <c r="Q34" s="19"/>
      <c r="R34" s="19"/>
      <c r="S34" s="19"/>
      <c r="T34" s="19"/>
      <c r="U34" s="1"/>
      <c r="V34" s="1"/>
      <c r="W34" s="1"/>
    </row>
    <row r="35" spans="1:2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9"/>
      <c r="M35" s="19"/>
      <c r="N35" s="19"/>
      <c r="O35" s="19"/>
      <c r="P35" s="19"/>
      <c r="Q35" s="19"/>
      <c r="R35" s="19"/>
      <c r="S35" s="19"/>
      <c r="T35" s="19"/>
      <c r="U35" s="1"/>
      <c r="V35" s="1"/>
      <c r="W35" s="1"/>
    </row>
    <row r="36" spans="1:2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9"/>
      <c r="M36" s="19"/>
      <c r="N36" s="19"/>
      <c r="O36" s="19"/>
      <c r="P36" s="19"/>
      <c r="Q36" s="19"/>
      <c r="R36" s="19"/>
      <c r="S36" s="19"/>
      <c r="T36" s="19"/>
      <c r="U36" s="1"/>
      <c r="V36" s="1"/>
      <c r="W36" s="1"/>
    </row>
    <row r="37" spans="1:2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9"/>
      <c r="M37" s="19"/>
      <c r="N37" s="19"/>
      <c r="O37" s="19"/>
      <c r="P37" s="19"/>
      <c r="Q37" s="19"/>
      <c r="R37" s="19"/>
      <c r="S37" s="19"/>
      <c r="T37" s="19"/>
      <c r="U37" s="1"/>
      <c r="V37" s="1"/>
      <c r="W37" s="1"/>
    </row>
    <row r="38" spans="1:2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9"/>
      <c r="M38" s="19"/>
      <c r="N38" s="19"/>
      <c r="O38" s="19"/>
      <c r="P38" s="19"/>
      <c r="Q38" s="19"/>
      <c r="R38" s="19"/>
      <c r="S38" s="19"/>
      <c r="T38" s="19"/>
      <c r="U38" s="1"/>
      <c r="V38" s="1"/>
      <c r="W38" s="1"/>
    </row>
    <row r="39" spans="1:2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9"/>
      <c r="M39" s="19"/>
      <c r="N39" s="19"/>
      <c r="O39" s="19"/>
      <c r="P39" s="19"/>
      <c r="Q39" s="19"/>
      <c r="R39" s="19"/>
      <c r="S39" s="19"/>
      <c r="T39" s="19"/>
      <c r="U39" s="1"/>
      <c r="V39" s="1"/>
      <c r="W39" s="1"/>
    </row>
    <row r="40" spans="1:23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9"/>
      <c r="M40" s="19"/>
      <c r="N40" s="19"/>
      <c r="O40" s="19"/>
      <c r="P40" s="19"/>
      <c r="Q40" s="19"/>
      <c r="R40" s="19"/>
      <c r="S40" s="19"/>
      <c r="T40" s="19"/>
      <c r="U40" s="1"/>
      <c r="V40" s="1"/>
      <c r="W40" s="1"/>
    </row>
    <row r="41" spans="1:23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9"/>
      <c r="M41" s="19"/>
      <c r="N41" s="19"/>
      <c r="O41" s="19"/>
      <c r="P41" s="19"/>
      <c r="Q41" s="19"/>
      <c r="R41" s="19"/>
      <c r="S41" s="19"/>
      <c r="T41" s="19"/>
      <c r="U41" s="1"/>
      <c r="V41" s="1"/>
      <c r="W41" s="1"/>
    </row>
  </sheetData>
  <mergeCells count="19">
    <mergeCell ref="P5:Q7"/>
    <mergeCell ref="R5:S7"/>
    <mergeCell ref="T5:U7"/>
    <mergeCell ref="V5:V7"/>
    <mergeCell ref="A5:A8"/>
    <mergeCell ref="B5:B8"/>
    <mergeCell ref="C5:C8"/>
    <mergeCell ref="D5:D8"/>
    <mergeCell ref="E5:E8"/>
    <mergeCell ref="T1:V1"/>
    <mergeCell ref="F5:I5"/>
    <mergeCell ref="H6:I7"/>
    <mergeCell ref="L5:O5"/>
    <mergeCell ref="F6:G7"/>
    <mergeCell ref="J5:K7"/>
    <mergeCell ref="L6:M7"/>
    <mergeCell ref="A2:V2"/>
    <mergeCell ref="A3:V3"/>
    <mergeCell ref="N6:O7"/>
  </mergeCells>
  <printOptions horizontalCentered="1"/>
  <pageMargins left="0" right="0" top="0.261811024" bottom="0.261811024" header="0.31496062992126" footer="0.31496062992126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Mau so 2</vt:lpstr>
      <vt:lpstr>Mau so 1</vt:lpstr>
      <vt:lpstr>'Mau so 1'!Print_Titles</vt:lpstr>
      <vt:lpstr>'Mau so 2'!Print_Titles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hanhchinh4 - Tran Anh Huy</cp:lastModifiedBy>
  <cp:lastPrinted>2022-08-01T08:26:05Z</cp:lastPrinted>
  <dcterms:created xsi:type="dcterms:W3CDTF">2020-09-09T23:47:36Z</dcterms:created>
  <dcterms:modified xsi:type="dcterms:W3CDTF">2022-08-03T01:14:54Z</dcterms:modified>
</cp:coreProperties>
</file>

<file path=package/services/digital-signature/_rels/origin.psdsor.rels>&#65279;<?xml version="1.0" encoding="utf-8"?><Relationships xmlns="http://schemas.openxmlformats.org/package/2006/relationships"><Relationship Type="http://schemas.openxmlformats.org/package/2006/relationships/digital-signature/signature" Target="/package/services/digital-signature/xml-signature/a1a939836a334c17845f56a2e82a1a80.psdsxs" Id="R4291ff7bedf04780" /></Relationships>
</file>